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255" windowHeight="793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<sst xmlns="http://schemas.openxmlformats.org/spreadsheetml/2006/main" count="488" uniqueCount="100">
  <si>
    <t>№ тех.</t>
  </si>
  <si>
    <t>карты</t>
  </si>
  <si>
    <t>№ рец-ры</t>
  </si>
  <si>
    <t>Наименование</t>
  </si>
  <si>
    <t>блюда</t>
  </si>
  <si>
    <t>масса</t>
  </si>
  <si>
    <t>белки</t>
  </si>
  <si>
    <t>углеводы</t>
  </si>
  <si>
    <t>энергет.</t>
  </si>
  <si>
    <t>ценность</t>
  </si>
  <si>
    <t>(ккал)</t>
  </si>
  <si>
    <t>витамины</t>
  </si>
  <si>
    <t>В 1</t>
  </si>
  <si>
    <t>С</t>
  </si>
  <si>
    <t>А</t>
  </si>
  <si>
    <t>Е</t>
  </si>
  <si>
    <t>минеральные вещ-ва</t>
  </si>
  <si>
    <t>мг</t>
  </si>
  <si>
    <t>ва мг</t>
  </si>
  <si>
    <t xml:space="preserve">Са </t>
  </si>
  <si>
    <t>Р</t>
  </si>
  <si>
    <t>Mg</t>
  </si>
  <si>
    <t>Fe</t>
  </si>
  <si>
    <t>1 день</t>
  </si>
  <si>
    <t>Завтрак</t>
  </si>
  <si>
    <t>Каша пшенная</t>
  </si>
  <si>
    <t>молочная</t>
  </si>
  <si>
    <t>Сыр порциями</t>
  </si>
  <si>
    <t>Хлеб пшеничный</t>
  </si>
  <si>
    <t>Чай с лимоном</t>
  </si>
  <si>
    <t>Итого:</t>
  </si>
  <si>
    <t>жиры</t>
  </si>
  <si>
    <t>Обед</t>
  </si>
  <si>
    <t>Макароны отварные</t>
  </si>
  <si>
    <t xml:space="preserve">Компот из </t>
  </si>
  <si>
    <t>сухофруктов</t>
  </si>
  <si>
    <t>Хлеб ржано-</t>
  </si>
  <si>
    <t>пшеничный</t>
  </si>
  <si>
    <t>2 день</t>
  </si>
  <si>
    <t>Омлет натуральный</t>
  </si>
  <si>
    <t>Каша гречневая</t>
  </si>
  <si>
    <t>3 день</t>
  </si>
  <si>
    <t>с маслом</t>
  </si>
  <si>
    <t>Банан</t>
  </si>
  <si>
    <t>4 день</t>
  </si>
  <si>
    <t>5 день</t>
  </si>
  <si>
    <t>Икра кабачковая</t>
  </si>
  <si>
    <t>6 день</t>
  </si>
  <si>
    <t>Итого за день:</t>
  </si>
  <si>
    <t>7 день</t>
  </si>
  <si>
    <t>8 день</t>
  </si>
  <si>
    <t>9 день</t>
  </si>
  <si>
    <t>10 день</t>
  </si>
  <si>
    <t>средний показатель (завтрак)</t>
  </si>
  <si>
    <t>средний показатель (обед)</t>
  </si>
  <si>
    <t>Пудинг из творога</t>
  </si>
  <si>
    <t>Каша из пшена и риса молочная</t>
  </si>
  <si>
    <t>Каша молочная</t>
  </si>
  <si>
    <t>из гречневой крупы</t>
  </si>
  <si>
    <t>запеченный</t>
  </si>
  <si>
    <t>Каша манная молочная</t>
  </si>
  <si>
    <t>Каша молочная из овсяных хлопьев</t>
  </si>
  <si>
    <t>Напиток кофейный на молоке</t>
  </si>
  <si>
    <t>Сок яблочный</t>
  </si>
  <si>
    <t>Напиток из плодов шиповника</t>
  </si>
  <si>
    <t>Кисель из апельсинов</t>
  </si>
  <si>
    <t>сваренный на пару</t>
  </si>
  <si>
    <t>ПР</t>
  </si>
  <si>
    <t>Кисель из</t>
  </si>
  <si>
    <t>яблок</t>
  </si>
  <si>
    <t>Какао с молоком</t>
  </si>
  <si>
    <t>Компот из свежих</t>
  </si>
  <si>
    <t>Салат из свеклы с яблоками</t>
  </si>
  <si>
    <t>Салат из капусты с морковью</t>
  </si>
  <si>
    <t>Салат из свежих огурцов</t>
  </si>
  <si>
    <t>Суп картофельный</t>
  </si>
  <si>
    <t>с рыб консервами</t>
  </si>
  <si>
    <t>Суп гороховый</t>
  </si>
  <si>
    <t>рассыпчатая</t>
  </si>
  <si>
    <t>Рассольник ленинградский</t>
  </si>
  <si>
    <t>с крупой пшеничной</t>
  </si>
  <si>
    <t>Овощи припущенные</t>
  </si>
  <si>
    <t>(морковь)</t>
  </si>
  <si>
    <t>Печень по-строгановски</t>
  </si>
  <si>
    <t>Котлеты мясная натуральная</t>
  </si>
  <si>
    <t>рубленая</t>
  </si>
  <si>
    <t>Суп картофельный с макаронными</t>
  </si>
  <si>
    <t>изделиями на мясном бульоне</t>
  </si>
  <si>
    <t>Птица(курица) отварная</t>
  </si>
  <si>
    <t>Рис отварной</t>
  </si>
  <si>
    <t>Борщ с капустой и</t>
  </si>
  <si>
    <t>картофелем</t>
  </si>
  <si>
    <t>Пюре картофельное</t>
  </si>
  <si>
    <t>Рыба (треска)в томате</t>
  </si>
  <si>
    <t xml:space="preserve">с овощами </t>
  </si>
  <si>
    <t>Тефтеля мясная паровые</t>
  </si>
  <si>
    <t>Бефстроганов из мяса отварного</t>
  </si>
  <si>
    <t>Салат из свежих помидор с луком репчатым</t>
  </si>
  <si>
    <t>Салат из моркови с изюмом</t>
  </si>
  <si>
    <t>Винегрет овощной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</si>
</sst>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5.7109375" style="0" customWidth="1"/>
    <col min="2" max="2" width="8.57421875" style="0" customWidth="1"/>
    <col min="3" max="3" width="24.28125" style="0" customWidth="1"/>
    <col min="4" max="4" width="6.00390625" style="0" customWidth="1"/>
    <col min="5" max="5" width="6.28125" style="0" customWidth="1"/>
    <col min="6" max="6" width="6.57421875" style="0" customWidth="1"/>
    <col min="7" max="7" width="8.57421875" style="0" customWidth="1"/>
    <col min="8" max="8" width="8.421875" style="0" customWidth="1"/>
    <col min="9" max="9" width="8.57421875" style="0" customWidth="1"/>
    <col min="10" max="12" width="6.00390625" style="0" customWidth="1"/>
    <col min="13" max="13" width="5.8515625" style="0" customWidth="1"/>
    <col min="14" max="14" width="7.28125" style="0" customWidth="1"/>
    <col min="15" max="15" width="6.7109375" style="0" customWidth="1"/>
    <col min="16" max="16" width="6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>
      <c r="A7" s="2">
        <v>54</v>
      </c>
      <c r="B7" s="2">
        <v>23</v>
      </c>
      <c r="C7" s="4" t="s">
        <v>97</v>
      </c>
      <c r="D7" s="2">
        <v>60</v>
      </c>
      <c r="E7" s="2">
        <v>0.67</v>
      </c>
      <c r="F7" s="2">
        <v>3.71</v>
      </c>
      <c r="G7" s="2">
        <v>2.77</v>
      </c>
      <c r="H7" s="2">
        <v>47.14</v>
      </c>
      <c r="I7" s="2">
        <v>0.05</v>
      </c>
      <c r="J7" s="2">
        <v>6.18</v>
      </c>
      <c r="K7" s="2">
        <v>0</v>
      </c>
      <c r="L7" s="2">
        <v>1.02</v>
      </c>
      <c r="M7" s="2">
        <v>10.33</v>
      </c>
      <c r="N7" s="2">
        <v>19.27</v>
      </c>
      <c r="O7" s="2">
        <v>10.57</v>
      </c>
      <c r="P7" s="2">
        <v>0.5</v>
      </c>
    </row>
    <row r="8" spans="1:16" ht="15">
      <c r="A8" s="2">
        <v>1</v>
      </c>
      <c r="B8" s="2">
        <v>182</v>
      </c>
      <c r="C8" s="2" t="s">
        <v>25</v>
      </c>
      <c r="D8" s="2">
        <v>200</v>
      </c>
      <c r="E8" s="2">
        <v>7.3</v>
      </c>
      <c r="F8" s="2">
        <v>4.3</v>
      </c>
      <c r="G8" s="2">
        <v>38.27</v>
      </c>
      <c r="H8" s="2">
        <v>220.98</v>
      </c>
      <c r="I8" s="2">
        <v>0.19</v>
      </c>
      <c r="J8" s="2">
        <v>0</v>
      </c>
      <c r="K8" s="2">
        <v>0.005</v>
      </c>
      <c r="L8" s="2">
        <v>2.9</v>
      </c>
      <c r="M8" s="2">
        <v>4.1</v>
      </c>
      <c r="N8" s="2">
        <v>131</v>
      </c>
      <c r="O8" s="2">
        <v>12</v>
      </c>
      <c r="P8" s="2">
        <v>1.08</v>
      </c>
    </row>
    <row r="9" spans="1:16" ht="15">
      <c r="A9" s="2"/>
      <c r="B9" s="2"/>
      <c r="C9" s="2" t="s">
        <v>26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</v>
      </c>
      <c r="B10" s="2">
        <v>15</v>
      </c>
      <c r="C10" s="2" t="s">
        <v>27</v>
      </c>
      <c r="D10" s="2">
        <v>20</v>
      </c>
      <c r="E10" s="2">
        <v>4.64</v>
      </c>
      <c r="F10" s="2">
        <v>5.9</v>
      </c>
      <c r="G10" s="2">
        <v>0</v>
      </c>
      <c r="H10" s="2">
        <v>71.66</v>
      </c>
      <c r="I10" s="2">
        <v>0.01</v>
      </c>
      <c r="J10" s="2">
        <v>0.14</v>
      </c>
      <c r="K10" s="2">
        <v>0.052</v>
      </c>
      <c r="L10" s="2">
        <v>0.1</v>
      </c>
      <c r="M10" s="2">
        <v>176</v>
      </c>
      <c r="N10" s="2">
        <v>100</v>
      </c>
      <c r="O10" s="2">
        <v>7</v>
      </c>
      <c r="P10" s="2">
        <v>0.2</v>
      </c>
    </row>
    <row r="11" spans="1:16" ht="15">
      <c r="A11" s="2">
        <v>14</v>
      </c>
      <c r="B11" s="6" t="s">
        <v>67</v>
      </c>
      <c r="C11" s="2" t="s">
        <v>28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>
        <v>4</v>
      </c>
      <c r="B12" s="2">
        <v>377</v>
      </c>
      <c r="C12" s="2" t="s">
        <v>29</v>
      </c>
      <c r="D12" s="2">
        <v>200</v>
      </c>
      <c r="E12" s="2">
        <v>0.53</v>
      </c>
      <c r="F12" s="2">
        <v>0</v>
      </c>
      <c r="G12" s="2">
        <v>9.87</v>
      </c>
      <c r="H12" s="2">
        <v>41.6</v>
      </c>
      <c r="I12" s="2">
        <v>0</v>
      </c>
      <c r="J12" s="2">
        <v>2.13</v>
      </c>
      <c r="K12" s="2">
        <v>0</v>
      </c>
      <c r="L12" s="2">
        <v>0</v>
      </c>
      <c r="M12" s="2">
        <v>15.33</v>
      </c>
      <c r="N12" s="2">
        <v>23.2</v>
      </c>
      <c r="O12" s="2">
        <v>12.27</v>
      </c>
      <c r="P12" s="2">
        <v>1.13</v>
      </c>
    </row>
    <row r="13" spans="1:16" ht="15">
      <c r="A13" s="2"/>
      <c r="B13" s="2"/>
      <c r="C13" s="3" t="s">
        <v>30</v>
      </c>
      <c r="D13" s="3"/>
      <c r="E13" s="3">
        <f>SUM(E7:E12)</f>
        <v>16.3</v>
      </c>
      <c r="F13" s="3">
        <f aca="true" t="shared" si="0" ref="F13:P13">SUM(F7:F12)</f>
        <v>14.31</v>
      </c>
      <c r="G13" s="3">
        <f t="shared" si="0"/>
        <v>70.23</v>
      </c>
      <c r="H13" s="3">
        <f t="shared" si="0"/>
        <v>474.9</v>
      </c>
      <c r="I13" s="3">
        <f t="shared" si="0"/>
        <v>0.29</v>
      </c>
      <c r="J13" s="3">
        <f t="shared" si="0"/>
        <v>8.45</v>
      </c>
      <c r="K13" s="3">
        <f t="shared" si="0"/>
        <v>0.056999999999999995</v>
      </c>
      <c r="L13" s="3">
        <f t="shared" si="0"/>
        <v>4.539999999999999</v>
      </c>
      <c r="M13" s="3">
        <f t="shared" si="0"/>
        <v>214.96</v>
      </c>
      <c r="N13" s="3">
        <f t="shared" si="0"/>
        <v>308.27</v>
      </c>
      <c r="O13" s="3">
        <f t="shared" si="0"/>
        <v>55.03999999999999</v>
      </c>
      <c r="P13" s="3">
        <f t="shared" si="0"/>
        <v>3.35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31</v>
      </c>
      <c r="B17" s="2">
        <v>140</v>
      </c>
      <c r="C17" s="2" t="s">
        <v>75</v>
      </c>
      <c r="D17" s="2">
        <v>200</v>
      </c>
      <c r="E17" s="2">
        <v>6.76</v>
      </c>
      <c r="F17" s="2">
        <v>6.62</v>
      </c>
      <c r="G17" s="2">
        <v>10.5</v>
      </c>
      <c r="H17" s="2">
        <v>128.62</v>
      </c>
      <c r="I17" s="2">
        <v>0.09</v>
      </c>
      <c r="J17" s="2">
        <v>5.5</v>
      </c>
      <c r="K17" s="2">
        <v>0.012</v>
      </c>
      <c r="L17" s="2">
        <v>0.7</v>
      </c>
      <c r="M17" s="2">
        <v>42.35</v>
      </c>
      <c r="N17" s="2">
        <v>140.56</v>
      </c>
      <c r="O17" s="2">
        <v>16.84</v>
      </c>
      <c r="P17" s="2">
        <v>0.6</v>
      </c>
    </row>
    <row r="18" spans="1:16" ht="15">
      <c r="A18" s="2"/>
      <c r="B18" s="2"/>
      <c r="C18" s="2" t="s">
        <v>76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>
        <v>13</v>
      </c>
      <c r="B19" s="2">
        <v>168</v>
      </c>
      <c r="C19" s="2" t="s">
        <v>33</v>
      </c>
      <c r="D19" s="2">
        <v>150</v>
      </c>
      <c r="E19" s="2">
        <v>5.1</v>
      </c>
      <c r="F19" s="2">
        <v>7.5</v>
      </c>
      <c r="G19" s="2">
        <v>28.5</v>
      </c>
      <c r="H19" s="2">
        <v>201.9</v>
      </c>
      <c r="I19" s="2">
        <v>0.06</v>
      </c>
      <c r="J19" s="2">
        <v>0</v>
      </c>
      <c r="K19" s="2">
        <v>0</v>
      </c>
      <c r="L19" s="2">
        <v>0.95</v>
      </c>
      <c r="M19" s="2">
        <v>62</v>
      </c>
      <c r="N19" s="2">
        <v>34.5</v>
      </c>
      <c r="O19" s="2">
        <v>7.5</v>
      </c>
      <c r="P19" s="2">
        <v>0.55</v>
      </c>
    </row>
    <row r="20" spans="1:16" ht="15">
      <c r="A20" s="2"/>
      <c r="B20" s="2"/>
      <c r="C20" s="2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>
        <v>18</v>
      </c>
      <c r="B21" s="2">
        <v>267</v>
      </c>
      <c r="C21" s="2" t="s">
        <v>84</v>
      </c>
      <c r="D21" s="2">
        <v>80</v>
      </c>
      <c r="E21" s="2">
        <v>9.87</v>
      </c>
      <c r="F21" s="2">
        <v>17.33</v>
      </c>
      <c r="G21" s="2">
        <v>8.8</v>
      </c>
      <c r="H21" s="2">
        <v>230.67</v>
      </c>
      <c r="I21" s="2">
        <v>0.08</v>
      </c>
      <c r="J21" s="2">
        <v>0.27</v>
      </c>
      <c r="K21" s="2">
        <v>0.004</v>
      </c>
      <c r="L21" s="2">
        <v>0.63</v>
      </c>
      <c r="M21" s="2">
        <v>114.53</v>
      </c>
      <c r="N21" s="2">
        <v>140</v>
      </c>
      <c r="O21" s="2">
        <v>26.67</v>
      </c>
      <c r="P21" s="2">
        <v>0.87</v>
      </c>
    </row>
    <row r="22" spans="1:16" ht="15">
      <c r="A22" s="2"/>
      <c r="B22" s="2"/>
      <c r="C22" s="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28</v>
      </c>
      <c r="B23" s="2">
        <v>54</v>
      </c>
      <c r="C23" s="4" t="s">
        <v>72</v>
      </c>
      <c r="D23" s="2">
        <v>80</v>
      </c>
      <c r="E23" s="2">
        <v>1.04</v>
      </c>
      <c r="F23" s="2">
        <v>4.13</v>
      </c>
      <c r="G23" s="2">
        <v>9.69</v>
      </c>
      <c r="H23" s="2">
        <v>80.09</v>
      </c>
      <c r="I23" s="2">
        <v>0.02</v>
      </c>
      <c r="J23" s="2">
        <v>6.85</v>
      </c>
      <c r="K23" s="2">
        <v>0</v>
      </c>
      <c r="L23" s="2">
        <v>0.86</v>
      </c>
      <c r="M23" s="2">
        <v>27.52</v>
      </c>
      <c r="N23" s="2">
        <v>29.7</v>
      </c>
      <c r="O23" s="2">
        <v>8.76</v>
      </c>
      <c r="P23" s="2">
        <v>0.58</v>
      </c>
    </row>
    <row r="24" spans="1:16" ht="15">
      <c r="A24" s="2">
        <v>10</v>
      </c>
      <c r="B24" s="2">
        <v>349</v>
      </c>
      <c r="C24" s="2" t="s">
        <v>34</v>
      </c>
      <c r="D24" s="2">
        <v>200</v>
      </c>
      <c r="E24" s="2">
        <v>1.16</v>
      </c>
      <c r="F24" s="2">
        <v>0.3</v>
      </c>
      <c r="G24" s="2">
        <v>37.26</v>
      </c>
      <c r="H24" s="2">
        <v>196.38</v>
      </c>
      <c r="I24" s="2">
        <v>0.02</v>
      </c>
      <c r="J24" s="2">
        <v>0.8</v>
      </c>
      <c r="K24" s="2">
        <v>0</v>
      </c>
      <c r="L24" s="2">
        <v>0.2</v>
      </c>
      <c r="M24" s="2">
        <v>15.84</v>
      </c>
      <c r="N24" s="2">
        <v>46</v>
      </c>
      <c r="O24" s="2">
        <v>3.5</v>
      </c>
      <c r="P24" s="2">
        <v>0.56</v>
      </c>
    </row>
    <row r="25" spans="1:16" ht="15">
      <c r="A25" s="2"/>
      <c r="B25" s="2"/>
      <c r="C25" s="2" t="s">
        <v>35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11</v>
      </c>
      <c r="B26" s="6" t="s">
        <v>67</v>
      </c>
      <c r="C26" s="2" t="s">
        <v>36</v>
      </c>
      <c r="D26" s="2">
        <v>40</v>
      </c>
      <c r="E26" s="2">
        <v>2.24</v>
      </c>
      <c r="F26" s="2">
        <v>0.44</v>
      </c>
      <c r="G26" s="2">
        <v>19.76</v>
      </c>
      <c r="H26" s="2">
        <v>91.96</v>
      </c>
      <c r="I26" s="2">
        <v>0.04</v>
      </c>
      <c r="J26" s="2">
        <v>0</v>
      </c>
      <c r="K26" s="2">
        <v>0</v>
      </c>
      <c r="L26" s="2">
        <v>0.36</v>
      </c>
      <c r="M26" s="2">
        <v>9.2</v>
      </c>
      <c r="N26" s="2">
        <v>42.4</v>
      </c>
      <c r="O26" s="2">
        <v>8</v>
      </c>
      <c r="P26" s="2">
        <v>0.24</v>
      </c>
    </row>
    <row r="27" spans="1:16" ht="15">
      <c r="A27" s="2"/>
      <c r="B27" s="2"/>
      <c r="C27" s="2" t="s">
        <v>37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6">
        <v>14</v>
      </c>
      <c r="B28" s="6" t="s">
        <v>67</v>
      </c>
      <c r="C28" s="2" t="s">
        <v>28</v>
      </c>
      <c r="D28" s="2">
        <v>35</v>
      </c>
      <c r="E28" s="2">
        <v>2.77</v>
      </c>
      <c r="F28" s="2">
        <v>0.35</v>
      </c>
      <c r="G28" s="2">
        <v>16.91</v>
      </c>
      <c r="H28" s="2">
        <v>81.83</v>
      </c>
      <c r="I28" s="2">
        <v>0.04</v>
      </c>
      <c r="J28" s="2">
        <v>0</v>
      </c>
      <c r="K28" s="2">
        <v>0</v>
      </c>
      <c r="L28" s="2">
        <v>0.46</v>
      </c>
      <c r="M28" s="2">
        <v>8.05</v>
      </c>
      <c r="N28" s="2">
        <v>30.45</v>
      </c>
      <c r="O28" s="2">
        <v>11.55</v>
      </c>
      <c r="P28" s="2">
        <v>0.39</v>
      </c>
    </row>
    <row r="29" spans="1:16" ht="15">
      <c r="A29" s="2"/>
      <c r="B29" s="2"/>
      <c r="C29" s="3" t="s">
        <v>30</v>
      </c>
      <c r="D29" s="3"/>
      <c r="E29" s="3">
        <f aca="true" t="shared" si="1" ref="E29:P29">SUM(E17:E28)</f>
        <v>28.939999999999994</v>
      </c>
      <c r="F29" s="3">
        <f t="shared" si="1"/>
        <v>36.669999999999995</v>
      </c>
      <c r="G29" s="3">
        <f t="shared" si="1"/>
        <v>131.42000000000002</v>
      </c>
      <c r="H29" s="3">
        <f t="shared" si="1"/>
        <v>1011.45</v>
      </c>
      <c r="I29" s="3">
        <f t="shared" si="1"/>
        <v>0.3499999999999999</v>
      </c>
      <c r="J29" s="3">
        <f t="shared" si="1"/>
        <v>13.42</v>
      </c>
      <c r="K29" s="3">
        <f t="shared" si="1"/>
        <v>0.016</v>
      </c>
      <c r="L29" s="3">
        <f t="shared" si="1"/>
        <v>4.16</v>
      </c>
      <c r="M29" s="3">
        <f t="shared" si="1"/>
        <v>279.49</v>
      </c>
      <c r="N29" s="3">
        <f t="shared" si="1"/>
        <v>463.60999999999996</v>
      </c>
      <c r="O29" s="3">
        <f t="shared" si="1"/>
        <v>82.82000000000001</v>
      </c>
      <c r="P29" s="3">
        <f t="shared" si="1"/>
        <v>3.7900000000000005</v>
      </c>
    </row>
    <row r="30" spans="1:16" ht="15">
      <c r="A30" s="2"/>
      <c r="B30" s="2"/>
      <c r="C30" s="3" t="s">
        <v>48</v>
      </c>
      <c r="D30" s="3"/>
      <c r="E30" s="3">
        <f aca="true" t="shared" si="2" ref="E30:P30">SUM(E29,E13)</f>
        <v>45.239999999999995</v>
      </c>
      <c r="F30" s="3">
        <f t="shared" si="2"/>
        <v>50.98</v>
      </c>
      <c r="G30" s="3">
        <f t="shared" si="2"/>
        <v>201.65000000000003</v>
      </c>
      <c r="H30" s="3">
        <f t="shared" si="2"/>
        <v>1486.35</v>
      </c>
      <c r="I30" s="3">
        <f t="shared" si="2"/>
        <v>0.6399999999999999</v>
      </c>
      <c r="J30" s="3">
        <f t="shared" si="2"/>
        <v>21.869999999999997</v>
      </c>
      <c r="K30" s="3">
        <f t="shared" si="2"/>
        <v>0.073</v>
      </c>
      <c r="L30" s="3">
        <f t="shared" si="2"/>
        <v>8.7</v>
      </c>
      <c r="M30" s="3">
        <f t="shared" si="2"/>
        <v>494.45000000000005</v>
      </c>
      <c r="N30" s="3">
        <f t="shared" si="2"/>
        <v>771.8799999999999</v>
      </c>
      <c r="O30" s="3">
        <f t="shared" si="2"/>
        <v>137.86</v>
      </c>
      <c r="P30" s="3">
        <f t="shared" si="2"/>
        <v>7.140000000000001</v>
      </c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22.7109375" style="0" customWidth="1"/>
    <col min="4" max="4" width="6.421875" style="0" customWidth="1"/>
    <col min="5" max="5" width="5.8515625" style="0" customWidth="1"/>
    <col min="6" max="6" width="6.00390625" style="0" customWidth="1"/>
    <col min="7" max="7" width="8.421875" style="0" customWidth="1"/>
    <col min="8" max="8" width="8.00390625" style="0" customWidth="1"/>
    <col min="9" max="9" width="8.7109375" style="0" customWidth="1"/>
    <col min="10" max="10" width="5.7109375" style="0" customWidth="1"/>
    <col min="11" max="11" width="6.57421875" style="0" customWidth="1"/>
    <col min="12" max="12" width="5.57421875" style="0" customWidth="1"/>
    <col min="13" max="13" width="6.8515625" style="0" customWidth="1"/>
    <col min="14" max="14" width="7.140625" style="0" customWidth="1"/>
    <col min="15" max="15" width="6.281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52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38</v>
      </c>
      <c r="B7" s="2">
        <v>67</v>
      </c>
      <c r="C7" s="2" t="s">
        <v>99</v>
      </c>
      <c r="D7" s="2">
        <v>60</v>
      </c>
      <c r="E7" s="2">
        <v>0.97</v>
      </c>
      <c r="F7" s="2">
        <v>3.72</v>
      </c>
      <c r="G7" s="2">
        <v>5.34</v>
      </c>
      <c r="H7" s="2">
        <v>58.73</v>
      </c>
      <c r="I7" s="2">
        <v>0.06</v>
      </c>
      <c r="J7" s="2">
        <v>7.6</v>
      </c>
      <c r="K7" s="2">
        <v>0</v>
      </c>
      <c r="L7" s="2">
        <v>0.77</v>
      </c>
      <c r="M7" s="2">
        <v>24.24</v>
      </c>
      <c r="N7" s="2">
        <v>29.28</v>
      </c>
      <c r="O7" s="2">
        <v>14.04</v>
      </c>
      <c r="P7" s="2">
        <v>0.51</v>
      </c>
    </row>
    <row r="8" spans="1:16" ht="27" customHeight="1">
      <c r="A8" s="2">
        <v>53</v>
      </c>
      <c r="B8" s="2">
        <v>173</v>
      </c>
      <c r="C8" s="4" t="s">
        <v>61</v>
      </c>
      <c r="D8" s="2">
        <v>200</v>
      </c>
      <c r="E8" s="2">
        <v>6.1</v>
      </c>
      <c r="F8" s="2">
        <v>4</v>
      </c>
      <c r="G8" s="2">
        <v>36.96</v>
      </c>
      <c r="H8" s="2">
        <v>208.24</v>
      </c>
      <c r="I8" s="2">
        <v>0.22</v>
      </c>
      <c r="J8" s="2">
        <v>2.08</v>
      </c>
      <c r="K8" s="2">
        <v>0.032</v>
      </c>
      <c r="L8" s="2">
        <v>0.86</v>
      </c>
      <c r="M8" s="2">
        <v>201.6</v>
      </c>
      <c r="N8" s="2">
        <v>315.4</v>
      </c>
      <c r="O8" s="2">
        <v>19.6</v>
      </c>
      <c r="P8" s="2">
        <v>1</v>
      </c>
    </row>
    <row r="9" spans="1:16" ht="26.25">
      <c r="A9" s="2">
        <v>24</v>
      </c>
      <c r="B9" s="2">
        <v>388</v>
      </c>
      <c r="C9" s="4" t="s">
        <v>64</v>
      </c>
      <c r="D9" s="2">
        <v>200</v>
      </c>
      <c r="E9" s="2">
        <v>0.4</v>
      </c>
      <c r="F9" s="2">
        <v>0.27</v>
      </c>
      <c r="G9" s="2">
        <v>17.2</v>
      </c>
      <c r="H9" s="2">
        <v>72.8</v>
      </c>
      <c r="I9" s="2">
        <v>0.02</v>
      </c>
      <c r="J9" s="2">
        <v>20</v>
      </c>
      <c r="K9" s="2">
        <v>0</v>
      </c>
      <c r="L9" s="2">
        <v>0</v>
      </c>
      <c r="M9" s="2">
        <v>7.73</v>
      </c>
      <c r="N9" s="2">
        <v>2.13</v>
      </c>
      <c r="O9" s="2">
        <v>2.67</v>
      </c>
      <c r="P9" s="2">
        <v>0.53</v>
      </c>
    </row>
    <row r="10" spans="1:16" ht="15">
      <c r="A10" s="2">
        <v>14</v>
      </c>
      <c r="B10" s="6" t="s">
        <v>67</v>
      </c>
      <c r="C10" s="2" t="s">
        <v>28</v>
      </c>
      <c r="D10" s="2">
        <v>40</v>
      </c>
      <c r="E10" s="2">
        <v>3.16</v>
      </c>
      <c r="F10" s="2">
        <v>0.4</v>
      </c>
      <c r="G10" s="2">
        <v>19.32</v>
      </c>
      <c r="H10" s="2">
        <v>93.52</v>
      </c>
      <c r="I10" s="2">
        <v>0.04</v>
      </c>
      <c r="J10" s="2">
        <v>0</v>
      </c>
      <c r="K10" s="2">
        <v>0</v>
      </c>
      <c r="L10" s="2">
        <v>0.52</v>
      </c>
      <c r="M10" s="2">
        <v>9.2</v>
      </c>
      <c r="N10" s="2">
        <v>34.8</v>
      </c>
      <c r="O10" s="2">
        <v>13.2</v>
      </c>
      <c r="P10" s="2">
        <v>0.44</v>
      </c>
    </row>
    <row r="11" spans="1:16" ht="15">
      <c r="A11" s="2"/>
      <c r="B11" s="2"/>
      <c r="C11" s="3" t="s">
        <v>30</v>
      </c>
      <c r="D11" s="3"/>
      <c r="E11" s="3">
        <f>SUM(E6:E10)</f>
        <v>10.629999999999999</v>
      </c>
      <c r="F11" s="3">
        <f aca="true" t="shared" si="0" ref="F11:P11">SUM(F6:F10)</f>
        <v>8.39</v>
      </c>
      <c r="G11" s="3">
        <f t="shared" si="0"/>
        <v>78.82</v>
      </c>
      <c r="H11" s="3">
        <f t="shared" si="0"/>
        <v>433.29</v>
      </c>
      <c r="I11" s="3">
        <f t="shared" si="0"/>
        <v>0.34</v>
      </c>
      <c r="J11" s="3">
        <f t="shared" si="0"/>
        <v>29.68</v>
      </c>
      <c r="K11" s="3">
        <f t="shared" si="0"/>
        <v>0.032</v>
      </c>
      <c r="L11" s="3">
        <f t="shared" si="0"/>
        <v>2.15</v>
      </c>
      <c r="M11" s="3">
        <f t="shared" si="0"/>
        <v>242.76999999999998</v>
      </c>
      <c r="N11" s="3">
        <f t="shared" si="0"/>
        <v>381.60999999999996</v>
      </c>
      <c r="O11" s="3">
        <f t="shared" si="0"/>
        <v>49.510000000000005</v>
      </c>
      <c r="P11" s="3">
        <f t="shared" si="0"/>
        <v>2.48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32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17</v>
      </c>
      <c r="B15" s="2">
        <v>96</v>
      </c>
      <c r="C15" s="2" t="s">
        <v>79</v>
      </c>
      <c r="D15" s="2">
        <v>200</v>
      </c>
      <c r="E15" s="2">
        <v>1.76</v>
      </c>
      <c r="F15" s="2">
        <v>4.16</v>
      </c>
      <c r="G15" s="2">
        <v>12.46</v>
      </c>
      <c r="H15" s="2">
        <v>94.32</v>
      </c>
      <c r="I15" s="2">
        <v>0.12</v>
      </c>
      <c r="J15" s="2">
        <v>5.44</v>
      </c>
      <c r="K15" s="2">
        <v>0</v>
      </c>
      <c r="L15" s="2">
        <v>0.72</v>
      </c>
      <c r="M15" s="2">
        <v>43.24</v>
      </c>
      <c r="N15" s="2">
        <v>27.96</v>
      </c>
      <c r="O15" s="2">
        <v>12.4</v>
      </c>
      <c r="P15" s="2">
        <v>0.82</v>
      </c>
    </row>
    <row r="16" spans="1:16" ht="15">
      <c r="A16" s="2"/>
      <c r="B16" s="2"/>
      <c r="C16" s="2" t="s">
        <v>80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33</v>
      </c>
      <c r="B17" s="2">
        <v>316</v>
      </c>
      <c r="C17" s="2" t="s">
        <v>81</v>
      </c>
      <c r="D17" s="2">
        <v>150</v>
      </c>
      <c r="E17" s="2">
        <v>4.82</v>
      </c>
      <c r="F17" s="2">
        <v>5.43</v>
      </c>
      <c r="G17" s="2">
        <v>30.9</v>
      </c>
      <c r="H17" s="2">
        <v>191.73</v>
      </c>
      <c r="I17" s="2">
        <v>0.17</v>
      </c>
      <c r="J17" s="2">
        <v>6.45</v>
      </c>
      <c r="K17" s="2">
        <v>0.062</v>
      </c>
      <c r="L17" s="2">
        <v>0.7</v>
      </c>
      <c r="M17" s="2">
        <v>125.1</v>
      </c>
      <c r="N17" s="2">
        <v>178.95</v>
      </c>
      <c r="O17" s="2">
        <v>13.5</v>
      </c>
      <c r="P17" s="2">
        <v>1.5</v>
      </c>
    </row>
    <row r="18" spans="1:16" ht="15">
      <c r="A18" s="2"/>
      <c r="B18" s="2"/>
      <c r="C18" s="2" t="s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6.25">
      <c r="A19" s="2">
        <v>80</v>
      </c>
      <c r="B19" s="2">
        <v>250</v>
      </c>
      <c r="C19" s="4" t="s">
        <v>96</v>
      </c>
      <c r="D19" s="2">
        <v>80</v>
      </c>
      <c r="E19" s="2">
        <v>9.67</v>
      </c>
      <c r="F19" s="2">
        <v>9.87</v>
      </c>
      <c r="G19" s="2">
        <v>2.27</v>
      </c>
      <c r="H19" s="2">
        <v>136.53</v>
      </c>
      <c r="I19" s="2">
        <v>0.01</v>
      </c>
      <c r="J19" s="2">
        <v>0.01</v>
      </c>
      <c r="K19" s="2">
        <v>0.012</v>
      </c>
      <c r="L19" s="2">
        <v>0.07</v>
      </c>
      <c r="M19" s="2">
        <v>117.13</v>
      </c>
      <c r="N19" s="2">
        <v>59.33</v>
      </c>
      <c r="O19" s="2">
        <v>10.47</v>
      </c>
      <c r="P19" s="2">
        <v>0.77</v>
      </c>
    </row>
    <row r="20" spans="1:16" ht="15">
      <c r="A20" s="2">
        <v>10</v>
      </c>
      <c r="B20" s="2">
        <v>349</v>
      </c>
      <c r="C20" s="2" t="s">
        <v>34</v>
      </c>
      <c r="D20" s="2">
        <v>200</v>
      </c>
      <c r="E20" s="2">
        <v>1.16</v>
      </c>
      <c r="F20" s="2">
        <v>0.3</v>
      </c>
      <c r="G20" s="2">
        <v>37.26</v>
      </c>
      <c r="H20" s="2">
        <v>196.38</v>
      </c>
      <c r="I20" s="2">
        <v>0.02</v>
      </c>
      <c r="J20" s="2">
        <v>0.8</v>
      </c>
      <c r="K20" s="2">
        <v>0</v>
      </c>
      <c r="L20" s="2">
        <v>0.2</v>
      </c>
      <c r="M20" s="2">
        <v>15.84</v>
      </c>
      <c r="N20" s="2">
        <v>46</v>
      </c>
      <c r="O20" s="2">
        <v>3.5</v>
      </c>
      <c r="P20" s="2">
        <v>0.56</v>
      </c>
    </row>
    <row r="21" spans="1:16" ht="15">
      <c r="A21" s="2"/>
      <c r="B21" s="2"/>
      <c r="C21" s="2" t="s">
        <v>35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11</v>
      </c>
      <c r="B22" s="6" t="s">
        <v>67</v>
      </c>
      <c r="C22" s="2" t="s">
        <v>36</v>
      </c>
      <c r="D22" s="2">
        <v>40</v>
      </c>
      <c r="E22" s="2">
        <v>2.24</v>
      </c>
      <c r="F22" s="2">
        <v>0.44</v>
      </c>
      <c r="G22" s="2">
        <v>19.76</v>
      </c>
      <c r="H22" s="2">
        <v>91.96</v>
      </c>
      <c r="I22" s="2">
        <v>0.04</v>
      </c>
      <c r="J22" s="2">
        <v>0</v>
      </c>
      <c r="K22" s="2">
        <v>0</v>
      </c>
      <c r="L22" s="2">
        <v>0.36</v>
      </c>
      <c r="M22" s="2">
        <v>9.2</v>
      </c>
      <c r="N22" s="2">
        <v>42.4</v>
      </c>
      <c r="O22" s="2">
        <v>8</v>
      </c>
      <c r="P22" s="2">
        <v>0.24</v>
      </c>
    </row>
    <row r="23" spans="1:16" ht="15">
      <c r="A23" s="2"/>
      <c r="B23" s="2"/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14</v>
      </c>
      <c r="B24" s="6" t="s">
        <v>67</v>
      </c>
      <c r="C24" s="2" t="s">
        <v>28</v>
      </c>
      <c r="D24" s="2">
        <v>35</v>
      </c>
      <c r="E24" s="2">
        <v>2.77</v>
      </c>
      <c r="F24" s="2">
        <v>0.35</v>
      </c>
      <c r="G24" s="2">
        <v>16.91</v>
      </c>
      <c r="H24" s="2">
        <v>81.83</v>
      </c>
      <c r="I24" s="2">
        <v>0.04</v>
      </c>
      <c r="J24" s="2">
        <v>0</v>
      </c>
      <c r="K24" s="2">
        <v>0</v>
      </c>
      <c r="L24" s="2">
        <v>0.46</v>
      </c>
      <c r="M24" s="2">
        <v>8.05</v>
      </c>
      <c r="N24" s="2">
        <v>30.45</v>
      </c>
      <c r="O24" s="2">
        <v>11.55</v>
      </c>
      <c r="P24" s="2">
        <v>0.39</v>
      </c>
    </row>
    <row r="25" spans="1:16" ht="15">
      <c r="A25" s="2"/>
      <c r="B25" s="2"/>
      <c r="C25" s="3" t="s">
        <v>30</v>
      </c>
      <c r="D25" s="2"/>
      <c r="E25" s="3">
        <f aca="true" t="shared" si="1" ref="E25:P25">SUM(E15:E24)</f>
        <v>22.419999999999998</v>
      </c>
      <c r="F25" s="3">
        <f t="shared" si="1"/>
        <v>20.550000000000004</v>
      </c>
      <c r="G25" s="3">
        <f t="shared" si="1"/>
        <v>119.56</v>
      </c>
      <c r="H25" s="3">
        <f t="shared" si="1"/>
        <v>792.75</v>
      </c>
      <c r="I25" s="3">
        <f t="shared" si="1"/>
        <v>0.4</v>
      </c>
      <c r="J25" s="3">
        <f t="shared" si="1"/>
        <v>12.700000000000001</v>
      </c>
      <c r="K25" s="3">
        <f t="shared" si="1"/>
        <v>0.074</v>
      </c>
      <c r="L25" s="3">
        <f t="shared" si="1"/>
        <v>2.51</v>
      </c>
      <c r="M25" s="3">
        <f t="shared" si="1"/>
        <v>318.56</v>
      </c>
      <c r="N25" s="3">
        <f t="shared" si="1"/>
        <v>385.09</v>
      </c>
      <c r="O25" s="3">
        <f t="shared" si="1"/>
        <v>59.42</v>
      </c>
      <c r="P25" s="3">
        <f t="shared" si="1"/>
        <v>4.279999999999999</v>
      </c>
    </row>
    <row r="26" spans="1:16" ht="15">
      <c r="A26" s="2"/>
      <c r="B26" s="2"/>
      <c r="C26" s="3" t="s">
        <v>48</v>
      </c>
      <c r="D26" s="2"/>
      <c r="E26" s="3">
        <f aca="true" t="shared" si="2" ref="E26:P26">SUM(E25,E11)</f>
        <v>33.05</v>
      </c>
      <c r="F26" s="3">
        <f t="shared" si="2"/>
        <v>28.940000000000005</v>
      </c>
      <c r="G26" s="3">
        <f t="shared" si="2"/>
        <v>198.38</v>
      </c>
      <c r="H26" s="3">
        <f t="shared" si="2"/>
        <v>1226.04</v>
      </c>
      <c r="I26" s="3">
        <f t="shared" si="2"/>
        <v>0.74</v>
      </c>
      <c r="J26" s="3">
        <f t="shared" si="2"/>
        <v>42.38</v>
      </c>
      <c r="K26" s="3">
        <f t="shared" si="2"/>
        <v>0.106</v>
      </c>
      <c r="L26" s="3">
        <f t="shared" si="2"/>
        <v>4.66</v>
      </c>
      <c r="M26" s="3">
        <f t="shared" si="2"/>
        <v>561.3299999999999</v>
      </c>
      <c r="N26" s="3">
        <f t="shared" si="2"/>
        <v>766.6999999999999</v>
      </c>
      <c r="O26" s="3">
        <f t="shared" si="2"/>
        <v>108.93</v>
      </c>
      <c r="P26" s="3">
        <f t="shared" si="2"/>
        <v>6.76</v>
      </c>
    </row>
    <row r="28" spans="2:16" ht="15">
      <c r="B28" s="5" t="s">
        <v>53</v>
      </c>
      <c r="C28" s="5"/>
      <c r="D28" s="5"/>
      <c r="E28" s="14">
        <f>(Лист1!E13+Лист2!E12+Лист3!E13+Лист4!E12+Лист5!E12+Лист6!E12+Лист7!E13+Лист8!E11+Лист9!E12+Лист10!E11)/10</f>
        <v>19.017</v>
      </c>
      <c r="F28" s="10">
        <f>(Лист1!F13+Лист2!F12+Лист3!F13+Лист4!F12+Лист5!F12+Лист6!F12+Лист7!F13+Лист8!F11+Лист9!F12+Лист10!F11)/10</f>
        <v>18.838</v>
      </c>
      <c r="G28" s="10">
        <f>(Лист1!G13+Лист2!G12+Лист3!G13+Лист4!G12+Лист5!G12+Лист6!G12+Лист7!G13+Лист8!G11+Лист9!G12+Лист10!G11)/10</f>
        <v>72.303</v>
      </c>
      <c r="H28" s="11">
        <f>(Лист1!H13+Лист2!H12+Лист3!H13+Лист4!H12+Лист5!H12+Лист6!H12+Лист7!H13+Лист8!H11+Лист9!H12+Лист10!H11)/10</f>
        <v>537.094</v>
      </c>
      <c r="I28" s="14">
        <f>(Лист1!I13+Лист2!I12+Лист3!I13+Лист4!I12+Лист5!I12+Лист6!I12+Лист7!I13+Лист8!I11+Лист9!I12+Лист10!I11)/10</f>
        <v>0.277</v>
      </c>
      <c r="J28" s="14">
        <f>(Лист1!J13+Лист2!J12+Лист3!J13+Лист4!J12+Лист5!J12+Лист6!J12+Лист7!J13+Лист8!J11+Лист9!J12+Лист10!J11)/10</f>
        <v>14.846</v>
      </c>
      <c r="K28" s="14">
        <f>(Лист1!K13+Лист2!K12+Лист3!K13+Лист4!K12+Лист5!K12+Лист6!K12+Лист7!K13+Лист8!K11+Лист9!K12+Лист10!K11)/10</f>
        <v>0.15220000000000003</v>
      </c>
      <c r="L28" s="14">
        <f>(Лист1!L13+Лист2!L12+Лист3!L13+Лист4!L12+Лист5!L12+Лист6!L12+Лист7!L13+Лист8!L11+Лист9!L12+Лист10!L11)/10</f>
        <v>2.482</v>
      </c>
      <c r="M28" s="14">
        <f>(Лист1!M13+Лист2!M12+Лист3!M13+Лист4!M12+Лист5!M12+Лист6!M12+Лист7!M13+Лист8!M11+Лист9!M12+Лист10!M11)/10</f>
        <v>268.818</v>
      </c>
      <c r="N28" s="10">
        <f>(Лист1!N13+Лист2!N12+Лист3!N13+Лист4!N12+Лист5!N12+Лист6!N12+Лист7!N13+Лист8!N11+Лист9!N12+Лист10!N11)/10</f>
        <v>373.13</v>
      </c>
      <c r="O28" s="14">
        <f>(Лист1!O13+Лист2!O12+Лист3!O13+Лист4!O12+Лист5!O12+Лист6!O12+Лист7!O13+Лист8!O11+Лист9!O12+Лист10!O11)/10</f>
        <v>61.751999999999995</v>
      </c>
      <c r="P28" s="14">
        <f>(Лист1!P13+Лист2!P12+Лист3!P13+Лист4!P12+Лист5!P12+Лист6!P12+Лист7!P13+Лист8!P11+Лист9!P12+Лист10!P11)/10</f>
        <v>3.0010000000000003</v>
      </c>
    </row>
    <row r="29" spans="2:16" ht="15">
      <c r="B29" s="15"/>
      <c r="C29" s="16"/>
      <c r="D29" s="1"/>
      <c r="E29" s="12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</row>
    <row r="30" spans="2:16" s="7" customFormat="1" ht="15">
      <c r="B30" s="5" t="s">
        <v>54</v>
      </c>
      <c r="C30" s="5"/>
      <c r="D30" s="5"/>
      <c r="E30" s="10">
        <f>(Лист1!E29+Лист2!E27+Лист3!E27+Лист4!E26+Лист5!E27+Лист6!E29+Лист7!E26+Лист8!E26+Лист9!E25+Лист10!E25)/10</f>
        <v>26.883</v>
      </c>
      <c r="F30" s="10">
        <f>(Лист1!F29+Лист2!F27+Лист3!F27+Лист4!F26+Лист5!F27+Лист6!F29+Лист7!F26+Лист8!F26+Лист9!F25+Лист10!F25)/10</f>
        <v>23.789</v>
      </c>
      <c r="G30" s="10">
        <f>(Лист1!G29+Лист2!G27+Лист3!G27+Лист4!G26+Лист5!G27+Лист6!G29+Лист7!G26+Лист8!G26+Лист9!G25+Лист10!G25)/10</f>
        <v>116.69200000000001</v>
      </c>
      <c r="H30" s="11">
        <f>(Лист1!H29+Лист2!H27+Лист3!H27+Лист4!H26+Лист5!H27+Лист6!H29+Лист7!H26+Лист8!H26+Лист9!H25+Лист10!H25)/10</f>
        <v>822.4300000000001</v>
      </c>
      <c r="I30" s="10">
        <f>(Лист1!I29+Лист2!I27+Лист3!I27+Лист4!I26+Лист5!I27+Лист6!I29+Лист7!I26+Лист8!I26+Лист9!I25+Лист10!I25)/10</f>
        <v>0.418</v>
      </c>
      <c r="J30" s="10">
        <f>(Лист1!J29+Лист2!J27+Лист3!J27+Лист4!J26+Лист5!J27+Лист6!J29+Лист7!J26+Лист8!J26+Лист9!J25+Лист10!J25)/10</f>
        <v>19.931999999999995</v>
      </c>
      <c r="K30" s="10">
        <f>(Лист1!K29+Лист2!K27+Лист3!K27+Лист4!K26+Лист5!K27+Лист6!K29+Лист7!K26+Лист8!K26+Лист9!K25+Лист10!K25)/10</f>
        <v>0.2286</v>
      </c>
      <c r="L30" s="10">
        <f>(Лист1!L29+Лист2!L27+Лист3!L27+Лист4!L26+Лист5!L27+Лист6!L29+Лист7!L26+Лист8!L26+Лист9!L25+Лист10!L25)/10</f>
        <v>3.4929999999999994</v>
      </c>
      <c r="M30" s="10">
        <f>(Лист1!M29+Лист2!M27+Лист3!M27+Лист4!M26+Лист5!M27+Лист6!M29+Лист7!M26+Лист8!M26+Лист9!M25+Лист10!M25)/10</f>
        <v>331.38</v>
      </c>
      <c r="N30" s="10">
        <f>(Лист1!N29+Лист2!N27+Лист3!N27+Лист4!N26+Лист5!N27+Лист6!N29+Лист7!N26+Лист8!N26+Лист9!N25+Лист10!N25)/10</f>
        <v>508.24399999999997</v>
      </c>
      <c r="O30" s="10">
        <f>(Лист1!O29+Лист2!O27+Лист3!O27+Лист4!O26+Лист5!O27+Лист6!O29+Лист7!O26+Лист8!O26+Лист9!O25+Лист10!O25)/10</f>
        <v>87.71</v>
      </c>
      <c r="P30" s="10">
        <f>(Лист1!P29+Лист2!P27+Лист3!P27+Лист4!P26+Лист5!P27+Лист6!P29+Лист7!P26+Лист8!P26+Лист9!P25+Лист10!P25)/10</f>
        <v>4.168000000000001</v>
      </c>
    </row>
  </sheetData>
  <sheetProtection/>
  <mergeCells count="1">
    <mergeCell ref="B29:C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D33" sqref="D33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8.28125" style="0" customWidth="1"/>
    <col min="4" max="5" width="7.00390625" style="0" customWidth="1"/>
    <col min="6" max="6" width="7.140625" style="0" customWidth="1"/>
    <col min="7" max="7" width="8.00390625" style="0" customWidth="1"/>
    <col min="8" max="8" width="7.57421875" style="0" customWidth="1"/>
    <col min="9" max="9" width="8.57421875" style="0" customWidth="1"/>
    <col min="10" max="11" width="5.28125" style="0" customWidth="1"/>
    <col min="12" max="12" width="4.8515625" style="0" customWidth="1"/>
    <col min="13" max="13" width="5.7109375" style="0" customWidth="1"/>
    <col min="14" max="14" width="7.28125" style="0" customWidth="1"/>
    <col min="15" max="15" width="6.1406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38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46</v>
      </c>
      <c r="D7" s="2">
        <v>60</v>
      </c>
      <c r="E7" s="2">
        <v>0.61</v>
      </c>
      <c r="F7" s="2">
        <v>2.91</v>
      </c>
      <c r="G7" s="2">
        <v>3.23</v>
      </c>
      <c r="H7" s="2">
        <v>41.56</v>
      </c>
      <c r="I7" s="2">
        <v>0.02</v>
      </c>
      <c r="J7" s="2">
        <v>3.91</v>
      </c>
      <c r="K7" s="2">
        <v>0</v>
      </c>
      <c r="L7" s="2">
        <v>0.43</v>
      </c>
      <c r="M7" s="2">
        <v>59.05</v>
      </c>
      <c r="N7" s="2">
        <v>33.4</v>
      </c>
      <c r="O7" s="2">
        <v>10.36</v>
      </c>
      <c r="P7" s="2">
        <v>0.41</v>
      </c>
    </row>
    <row r="8" spans="1:16" ht="15">
      <c r="A8" s="2">
        <v>58</v>
      </c>
      <c r="B8" s="2">
        <v>215</v>
      </c>
      <c r="C8" s="2" t="s">
        <v>39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6.25" customHeight="1">
      <c r="A10" s="2">
        <v>26</v>
      </c>
      <c r="B10" s="2">
        <v>379</v>
      </c>
      <c r="C10" s="4" t="s">
        <v>62</v>
      </c>
      <c r="D10" s="2">
        <v>200</v>
      </c>
      <c r="E10" s="2">
        <v>3.6</v>
      </c>
      <c r="F10" s="2">
        <v>2.67</v>
      </c>
      <c r="G10" s="2">
        <v>29.2</v>
      </c>
      <c r="H10" s="2">
        <v>155.2</v>
      </c>
      <c r="I10" s="2">
        <v>0.03</v>
      </c>
      <c r="J10" s="2">
        <v>1.47</v>
      </c>
      <c r="K10" s="2">
        <v>0</v>
      </c>
      <c r="L10" s="2">
        <v>0</v>
      </c>
      <c r="M10" s="2">
        <v>118.67</v>
      </c>
      <c r="N10" s="2">
        <v>132</v>
      </c>
      <c r="O10" s="2">
        <v>19.3</v>
      </c>
      <c r="P10" s="2">
        <v>1.2</v>
      </c>
    </row>
    <row r="11" spans="1:16" ht="15">
      <c r="A11" s="2">
        <v>14</v>
      </c>
      <c r="B11" s="6" t="s">
        <v>67</v>
      </c>
      <c r="C11" s="2" t="s">
        <v>28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30</v>
      </c>
      <c r="D12" s="3"/>
      <c r="E12" s="3">
        <f>SUM(E7:E11)</f>
        <v>21.49</v>
      </c>
      <c r="F12" s="3">
        <f aca="true" t="shared" si="0" ref="F12:P12">SUM(F7:F11)</f>
        <v>26.68</v>
      </c>
      <c r="G12" s="3">
        <f t="shared" si="0"/>
        <v>54.63</v>
      </c>
      <c r="H12" s="3">
        <f t="shared" si="0"/>
        <v>546.96</v>
      </c>
      <c r="I12" s="3">
        <f t="shared" si="0"/>
        <v>0.2</v>
      </c>
      <c r="J12" s="3">
        <f t="shared" si="0"/>
        <v>5.64</v>
      </c>
      <c r="K12" s="3">
        <f t="shared" si="0"/>
        <v>0.319</v>
      </c>
      <c r="L12" s="3">
        <f t="shared" si="0"/>
        <v>1.66</v>
      </c>
      <c r="M12" s="3">
        <f t="shared" si="0"/>
        <v>299.83</v>
      </c>
      <c r="N12" s="3">
        <f t="shared" si="0"/>
        <v>449.2</v>
      </c>
      <c r="O12" s="3">
        <f t="shared" si="0"/>
        <v>61.870000000000005</v>
      </c>
      <c r="P12" s="3">
        <f t="shared" si="0"/>
        <v>3.13</v>
      </c>
    </row>
    <row r="13" spans="1:16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48</v>
      </c>
      <c r="B17" s="2">
        <v>119</v>
      </c>
      <c r="C17" s="2" t="s">
        <v>77</v>
      </c>
      <c r="D17" s="2">
        <v>200</v>
      </c>
      <c r="E17" s="2">
        <v>6</v>
      </c>
      <c r="F17" s="2">
        <v>3.6</v>
      </c>
      <c r="G17" s="2">
        <v>13.8</v>
      </c>
      <c r="H17" s="2">
        <v>102.6</v>
      </c>
      <c r="I17" s="2">
        <v>0.12</v>
      </c>
      <c r="J17" s="2">
        <v>0.8</v>
      </c>
      <c r="K17" s="2">
        <v>0</v>
      </c>
      <c r="L17" s="2">
        <v>0.8</v>
      </c>
      <c r="M17" s="2">
        <v>96</v>
      </c>
      <c r="N17" s="2">
        <v>262</v>
      </c>
      <c r="O17" s="2">
        <v>18</v>
      </c>
      <c r="P17" s="2">
        <v>0.8</v>
      </c>
    </row>
    <row r="18" spans="1:16" ht="15">
      <c r="A18" s="2">
        <v>30</v>
      </c>
      <c r="B18" s="2">
        <v>302</v>
      </c>
      <c r="C18" s="2" t="s">
        <v>40</v>
      </c>
      <c r="D18" s="2">
        <v>150</v>
      </c>
      <c r="E18" s="2">
        <v>8.9</v>
      </c>
      <c r="F18" s="2">
        <v>4.1</v>
      </c>
      <c r="G18" s="2">
        <v>29.84</v>
      </c>
      <c r="H18" s="2">
        <v>231.86</v>
      </c>
      <c r="I18" s="2">
        <v>0.2</v>
      </c>
      <c r="J18" s="2"/>
      <c r="K18" s="2"/>
      <c r="L18" s="2"/>
      <c r="M18" s="2">
        <v>64.6</v>
      </c>
      <c r="N18" s="2">
        <v>210</v>
      </c>
      <c r="O18" s="2">
        <v>40</v>
      </c>
      <c r="P18" s="2">
        <v>0.61</v>
      </c>
    </row>
    <row r="19" spans="1:16" ht="15">
      <c r="A19" s="2"/>
      <c r="B19" s="2"/>
      <c r="C19" s="2" t="s">
        <v>78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>
        <v>80</v>
      </c>
      <c r="B20" s="2">
        <v>250</v>
      </c>
      <c r="C20" s="4" t="s">
        <v>96</v>
      </c>
      <c r="D20" s="2">
        <v>80</v>
      </c>
      <c r="E20" s="2">
        <v>9.67</v>
      </c>
      <c r="F20" s="2">
        <v>9.87</v>
      </c>
      <c r="G20" s="2">
        <v>2.27</v>
      </c>
      <c r="H20" s="2">
        <v>136.53</v>
      </c>
      <c r="I20" s="2">
        <v>0.01</v>
      </c>
      <c r="J20" s="2">
        <v>0.01</v>
      </c>
      <c r="K20" s="2">
        <v>0.012</v>
      </c>
      <c r="L20" s="2">
        <v>0.07</v>
      </c>
      <c r="M20" s="2">
        <v>117.13</v>
      </c>
      <c r="N20" s="2">
        <v>59.33</v>
      </c>
      <c r="O20" s="2">
        <v>10.47</v>
      </c>
      <c r="P20" s="2">
        <v>0.77</v>
      </c>
    </row>
    <row r="21" spans="1:16" ht="26.25">
      <c r="A21" s="2">
        <v>27</v>
      </c>
      <c r="B21" s="2">
        <v>45</v>
      </c>
      <c r="C21" s="4" t="s">
        <v>73</v>
      </c>
      <c r="D21" s="2">
        <v>80</v>
      </c>
      <c r="E21" s="2">
        <v>1.06</v>
      </c>
      <c r="F21" s="2">
        <v>4.86</v>
      </c>
      <c r="G21" s="2">
        <v>6.82</v>
      </c>
      <c r="H21" s="2">
        <v>75.3</v>
      </c>
      <c r="I21" s="2">
        <v>0.02</v>
      </c>
      <c r="J21" s="2">
        <v>12.54</v>
      </c>
      <c r="K21" s="2">
        <v>0</v>
      </c>
      <c r="L21" s="2">
        <v>0.85</v>
      </c>
      <c r="M21" s="2">
        <v>34.4</v>
      </c>
      <c r="N21" s="2">
        <v>22.66</v>
      </c>
      <c r="O21" s="2">
        <v>8.8</v>
      </c>
      <c r="P21" s="2">
        <v>0.42</v>
      </c>
    </row>
    <row r="22" spans="1:16" ht="15">
      <c r="A22" s="2">
        <v>15</v>
      </c>
      <c r="B22" s="2">
        <v>352</v>
      </c>
      <c r="C22" s="2" t="s">
        <v>68</v>
      </c>
      <c r="D22" s="2">
        <v>200</v>
      </c>
      <c r="E22" s="2">
        <v>0.24</v>
      </c>
      <c r="F22" s="2">
        <v>0.12</v>
      </c>
      <c r="G22" s="2">
        <v>31.76</v>
      </c>
      <c r="H22" s="2">
        <v>145.08</v>
      </c>
      <c r="I22" s="2">
        <v>0</v>
      </c>
      <c r="J22" s="2">
        <v>11</v>
      </c>
      <c r="K22" s="2">
        <v>0</v>
      </c>
      <c r="L22" s="2">
        <v>0.18</v>
      </c>
      <c r="M22" s="2">
        <v>28.2</v>
      </c>
      <c r="N22" s="2">
        <v>6.42</v>
      </c>
      <c r="O22" s="2">
        <v>0.96</v>
      </c>
      <c r="P22" s="2">
        <v>0.28</v>
      </c>
    </row>
    <row r="23" spans="1:16" ht="15">
      <c r="A23" s="2"/>
      <c r="B23" s="2"/>
      <c r="C23" s="2" t="s">
        <v>69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11</v>
      </c>
      <c r="B24" s="6" t="s">
        <v>67</v>
      </c>
      <c r="C24" s="2" t="s">
        <v>36</v>
      </c>
      <c r="D24" s="2">
        <v>40</v>
      </c>
      <c r="E24" s="2">
        <v>2.24</v>
      </c>
      <c r="F24" s="2">
        <v>0.44</v>
      </c>
      <c r="G24" s="2">
        <v>19.76</v>
      </c>
      <c r="H24" s="2">
        <v>91.96</v>
      </c>
      <c r="I24" s="2">
        <v>0.04</v>
      </c>
      <c r="J24" s="2">
        <v>0</v>
      </c>
      <c r="K24" s="2">
        <v>0</v>
      </c>
      <c r="L24" s="2">
        <v>0.36</v>
      </c>
      <c r="M24" s="2">
        <v>9.2</v>
      </c>
      <c r="N24" s="2">
        <v>42.4</v>
      </c>
      <c r="O24" s="2">
        <v>8</v>
      </c>
      <c r="P24" s="2">
        <v>0.24</v>
      </c>
    </row>
    <row r="25" spans="1:16" ht="15">
      <c r="A25" s="2"/>
      <c r="B25" s="2"/>
      <c r="C25" s="2" t="s">
        <v>37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14</v>
      </c>
      <c r="B26" s="6" t="s">
        <v>67</v>
      </c>
      <c r="C26" s="2" t="s">
        <v>28</v>
      </c>
      <c r="D26" s="2">
        <v>35</v>
      </c>
      <c r="E26" s="2">
        <v>2.77</v>
      </c>
      <c r="F26" s="2">
        <v>0.35</v>
      </c>
      <c r="G26" s="2">
        <v>16.91</v>
      </c>
      <c r="H26" s="2">
        <v>81.83</v>
      </c>
      <c r="I26" s="2">
        <v>0.04</v>
      </c>
      <c r="J26" s="2">
        <v>0</v>
      </c>
      <c r="K26" s="2">
        <v>0</v>
      </c>
      <c r="L26" s="2">
        <v>0.46</v>
      </c>
      <c r="M26" s="2">
        <v>8.05</v>
      </c>
      <c r="N26" s="2">
        <v>30.45</v>
      </c>
      <c r="O26" s="2">
        <v>11.55</v>
      </c>
      <c r="P26" s="2">
        <v>0.39</v>
      </c>
    </row>
    <row r="27" spans="1:16" ht="15">
      <c r="A27" s="2"/>
      <c r="B27" s="2"/>
      <c r="C27" s="3" t="s">
        <v>30</v>
      </c>
      <c r="D27" s="3"/>
      <c r="E27" s="3">
        <f aca="true" t="shared" si="1" ref="E27:P27">SUM(E17:E26)</f>
        <v>30.88</v>
      </c>
      <c r="F27" s="3">
        <f t="shared" si="1"/>
        <v>23.340000000000003</v>
      </c>
      <c r="G27" s="3">
        <f t="shared" si="1"/>
        <v>121.16000000000001</v>
      </c>
      <c r="H27" s="3">
        <f t="shared" si="1"/>
        <v>865.1600000000001</v>
      </c>
      <c r="I27" s="3">
        <f t="shared" si="1"/>
        <v>0.43</v>
      </c>
      <c r="J27" s="3">
        <f t="shared" si="1"/>
        <v>24.35</v>
      </c>
      <c r="K27" s="3">
        <f t="shared" si="1"/>
        <v>0.012</v>
      </c>
      <c r="L27" s="3">
        <f t="shared" si="1"/>
        <v>2.72</v>
      </c>
      <c r="M27" s="3">
        <f t="shared" si="1"/>
        <v>357.58</v>
      </c>
      <c r="N27" s="3">
        <f t="shared" si="1"/>
        <v>633.26</v>
      </c>
      <c r="O27" s="3">
        <f t="shared" si="1"/>
        <v>97.77999999999999</v>
      </c>
      <c r="P27" s="3">
        <f t="shared" si="1"/>
        <v>3.5100000000000002</v>
      </c>
    </row>
    <row r="28" spans="1:16" ht="15">
      <c r="A28" s="2"/>
      <c r="B28" s="2"/>
      <c r="C28" s="3" t="s">
        <v>48</v>
      </c>
      <c r="D28" s="3"/>
      <c r="E28" s="3">
        <f aca="true" t="shared" si="2" ref="E28:P28">SUM(E27,E12)</f>
        <v>52.37</v>
      </c>
      <c r="F28" s="3">
        <f t="shared" si="2"/>
        <v>50.02</v>
      </c>
      <c r="G28" s="3">
        <f t="shared" si="2"/>
        <v>175.79000000000002</v>
      </c>
      <c r="H28" s="3">
        <f t="shared" si="2"/>
        <v>1412.1200000000001</v>
      </c>
      <c r="I28" s="3">
        <f t="shared" si="2"/>
        <v>0.63</v>
      </c>
      <c r="J28" s="3">
        <f t="shared" si="2"/>
        <v>29.990000000000002</v>
      </c>
      <c r="K28" s="3">
        <f t="shared" si="2"/>
        <v>0.331</v>
      </c>
      <c r="L28" s="3">
        <f t="shared" si="2"/>
        <v>4.38</v>
      </c>
      <c r="M28" s="3">
        <f t="shared" si="2"/>
        <v>657.41</v>
      </c>
      <c r="N28" s="3">
        <f t="shared" si="2"/>
        <v>1082.46</v>
      </c>
      <c r="O28" s="3">
        <f t="shared" si="2"/>
        <v>159.64999999999998</v>
      </c>
      <c r="P28" s="3">
        <f t="shared" si="2"/>
        <v>6.640000000000001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3.140625" style="0" customWidth="1"/>
    <col min="4" max="4" width="7.421875" style="0" customWidth="1"/>
    <col min="5" max="5" width="7.140625" style="0" customWidth="1"/>
    <col min="6" max="6" width="7.57421875" style="0" customWidth="1"/>
    <col min="7" max="9" width="8.28125" style="0" customWidth="1"/>
    <col min="10" max="10" width="5.7109375" style="0" customWidth="1"/>
    <col min="11" max="11" width="5.421875" style="0" customWidth="1"/>
    <col min="12" max="12" width="5.00390625" style="0" customWidth="1"/>
    <col min="13" max="13" width="5.421875" style="0" customWidth="1"/>
    <col min="14" max="14" width="7.57421875" style="0" customWidth="1"/>
    <col min="15" max="15" width="6.28125" style="0" customWidth="1"/>
    <col min="16" max="16" width="6.003906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41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>
      <c r="A7" s="2">
        <v>52</v>
      </c>
      <c r="B7" s="2">
        <v>66</v>
      </c>
      <c r="C7" s="4" t="s">
        <v>98</v>
      </c>
      <c r="D7" s="2">
        <v>60</v>
      </c>
      <c r="E7" s="2">
        <v>1.03</v>
      </c>
      <c r="F7" s="2">
        <v>0.85</v>
      </c>
      <c r="G7" s="2">
        <v>10.03</v>
      </c>
      <c r="H7" s="2">
        <v>51.85</v>
      </c>
      <c r="I7" s="2">
        <v>0.07</v>
      </c>
      <c r="J7" s="2">
        <v>1.63</v>
      </c>
      <c r="K7" s="2">
        <v>0</v>
      </c>
      <c r="L7" s="2">
        <v>0.52</v>
      </c>
      <c r="M7" s="2">
        <v>25.17</v>
      </c>
      <c r="N7" s="2">
        <v>38.17</v>
      </c>
      <c r="O7" s="2">
        <v>16.94</v>
      </c>
      <c r="P7" s="2">
        <v>0.62</v>
      </c>
    </row>
    <row r="8" spans="1:16" ht="15">
      <c r="A8" s="2">
        <v>69</v>
      </c>
      <c r="B8" s="2">
        <v>497</v>
      </c>
      <c r="C8" s="2" t="s">
        <v>55</v>
      </c>
      <c r="D8" s="2">
        <v>180</v>
      </c>
      <c r="E8" s="2">
        <v>23.02</v>
      </c>
      <c r="F8" s="2">
        <v>17.28</v>
      </c>
      <c r="G8" s="2">
        <v>36.18</v>
      </c>
      <c r="H8" s="2">
        <v>400.32</v>
      </c>
      <c r="I8" s="2">
        <v>0.14</v>
      </c>
      <c r="J8" s="2">
        <v>0.36</v>
      </c>
      <c r="K8" s="2">
        <v>0.108</v>
      </c>
      <c r="L8" s="2">
        <v>1.44</v>
      </c>
      <c r="M8" s="2">
        <v>214</v>
      </c>
      <c r="N8" s="2">
        <v>338.4</v>
      </c>
      <c r="O8" s="2">
        <v>29.6</v>
      </c>
      <c r="P8" s="2">
        <v>0.69</v>
      </c>
    </row>
    <row r="9" spans="1:16" ht="15">
      <c r="A9" s="2"/>
      <c r="B9" s="2"/>
      <c r="C9" s="2" t="s">
        <v>59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21</v>
      </c>
      <c r="B10" s="2">
        <v>338</v>
      </c>
      <c r="C10" s="2" t="s">
        <v>43</v>
      </c>
      <c r="D10" s="2">
        <v>100</v>
      </c>
      <c r="E10" s="2">
        <v>1.51</v>
      </c>
      <c r="F10" s="2">
        <v>0.51</v>
      </c>
      <c r="G10" s="2">
        <v>21</v>
      </c>
      <c r="H10" s="2">
        <v>94.51</v>
      </c>
      <c r="I10" s="2">
        <v>0.04</v>
      </c>
      <c r="J10" s="2">
        <v>8</v>
      </c>
      <c r="K10" s="2">
        <v>0</v>
      </c>
      <c r="L10" s="2">
        <v>0.4</v>
      </c>
      <c r="M10" s="2">
        <v>8</v>
      </c>
      <c r="N10" s="2">
        <v>28</v>
      </c>
      <c r="O10" s="2">
        <v>12</v>
      </c>
      <c r="P10" s="2">
        <v>0.6</v>
      </c>
    </row>
    <row r="11" spans="1:16" ht="15">
      <c r="A11" s="2">
        <v>41</v>
      </c>
      <c r="B11" s="2">
        <v>389</v>
      </c>
      <c r="C11" s="2" t="s">
        <v>63</v>
      </c>
      <c r="D11" s="2">
        <v>200</v>
      </c>
      <c r="E11" s="2">
        <v>1</v>
      </c>
      <c r="F11" s="2">
        <v>0.2</v>
      </c>
      <c r="G11" s="2">
        <v>20.2</v>
      </c>
      <c r="H11" s="2">
        <v>86.6</v>
      </c>
      <c r="I11" s="2">
        <v>0.02</v>
      </c>
      <c r="J11" s="2">
        <v>4</v>
      </c>
      <c r="K11" s="2">
        <v>0</v>
      </c>
      <c r="L11" s="2">
        <v>0.2</v>
      </c>
      <c r="M11" s="2">
        <v>14</v>
      </c>
      <c r="N11" s="2">
        <v>14</v>
      </c>
      <c r="O11" s="2">
        <v>8</v>
      </c>
      <c r="P11" s="2">
        <v>1.1</v>
      </c>
    </row>
    <row r="12" spans="1:16" ht="15">
      <c r="A12" s="2">
        <v>14</v>
      </c>
      <c r="B12" s="6" t="s">
        <v>67</v>
      </c>
      <c r="C12" s="2" t="s">
        <v>28</v>
      </c>
      <c r="D12" s="2">
        <v>40</v>
      </c>
      <c r="E12" s="2">
        <v>3.16</v>
      </c>
      <c r="F12" s="2">
        <v>0.4</v>
      </c>
      <c r="G12" s="2">
        <v>19.32</v>
      </c>
      <c r="H12" s="2">
        <v>93.52</v>
      </c>
      <c r="I12" s="2">
        <v>0.04</v>
      </c>
      <c r="J12" s="2">
        <v>0</v>
      </c>
      <c r="K12" s="2">
        <v>0</v>
      </c>
      <c r="L12" s="2">
        <v>0.52</v>
      </c>
      <c r="M12" s="2">
        <v>9.2</v>
      </c>
      <c r="N12" s="2">
        <v>34.8</v>
      </c>
      <c r="O12" s="2">
        <v>13.2</v>
      </c>
      <c r="P12" s="2">
        <v>0.44</v>
      </c>
    </row>
    <row r="13" spans="1:16" ht="15">
      <c r="A13" s="2"/>
      <c r="B13" s="2"/>
      <c r="C13" s="3" t="s">
        <v>30</v>
      </c>
      <c r="D13" s="3"/>
      <c r="E13" s="3">
        <f>SUM(E7:E12)</f>
        <v>29.720000000000002</v>
      </c>
      <c r="F13" s="3">
        <f aca="true" t="shared" si="0" ref="F13:P13">SUM(F7:F12)</f>
        <v>19.240000000000002</v>
      </c>
      <c r="G13" s="3">
        <f t="shared" si="0"/>
        <v>106.73000000000002</v>
      </c>
      <c r="H13" s="3">
        <f t="shared" si="0"/>
        <v>726.8000000000001</v>
      </c>
      <c r="I13" s="3">
        <f t="shared" si="0"/>
        <v>0.31</v>
      </c>
      <c r="J13" s="3">
        <f t="shared" si="0"/>
        <v>13.99</v>
      </c>
      <c r="K13" s="3">
        <f t="shared" si="0"/>
        <v>0.108</v>
      </c>
      <c r="L13" s="3">
        <f t="shared" si="0"/>
        <v>3.08</v>
      </c>
      <c r="M13" s="3">
        <f t="shared" si="0"/>
        <v>270.37</v>
      </c>
      <c r="N13" s="3">
        <f t="shared" si="0"/>
        <v>453.37</v>
      </c>
      <c r="O13" s="3">
        <f t="shared" si="0"/>
        <v>79.74000000000001</v>
      </c>
      <c r="P13" s="3">
        <f t="shared" si="0"/>
        <v>3.45</v>
      </c>
    </row>
    <row r="14" spans="1:16" ht="1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3" t="s">
        <v>32</v>
      </c>
      <c r="J16" s="2"/>
      <c r="K16" s="2"/>
      <c r="L16" s="2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17</v>
      </c>
      <c r="B18" s="2">
        <v>96</v>
      </c>
      <c r="C18" s="2" t="s">
        <v>79</v>
      </c>
      <c r="D18" s="2">
        <v>200</v>
      </c>
      <c r="E18" s="2">
        <v>1.76</v>
      </c>
      <c r="F18" s="2">
        <v>4.16</v>
      </c>
      <c r="G18" s="2">
        <v>12.46</v>
      </c>
      <c r="H18" s="2">
        <v>94.32</v>
      </c>
      <c r="I18" s="2">
        <v>0.12</v>
      </c>
      <c r="J18" s="2">
        <v>5.44</v>
      </c>
      <c r="K18" s="2">
        <v>0</v>
      </c>
      <c r="L18" s="2">
        <v>0.72</v>
      </c>
      <c r="M18" s="2">
        <v>43.24</v>
      </c>
      <c r="N18" s="2">
        <v>27.96</v>
      </c>
      <c r="O18" s="2">
        <v>12.4</v>
      </c>
      <c r="P18" s="2">
        <v>0.82</v>
      </c>
    </row>
    <row r="19" spans="1:16" ht="15">
      <c r="A19" s="2"/>
      <c r="B19" s="2"/>
      <c r="C19" s="2" t="s">
        <v>80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33</v>
      </c>
      <c r="B20" s="2">
        <v>316</v>
      </c>
      <c r="C20" s="2" t="s">
        <v>81</v>
      </c>
      <c r="D20" s="2">
        <v>150</v>
      </c>
      <c r="E20" s="2">
        <v>4.82</v>
      </c>
      <c r="F20" s="2">
        <v>5.43</v>
      </c>
      <c r="G20" s="2">
        <v>30.9</v>
      </c>
      <c r="H20" s="2">
        <v>191.73</v>
      </c>
      <c r="I20" s="2">
        <v>0.17</v>
      </c>
      <c r="J20" s="2">
        <v>6.45</v>
      </c>
      <c r="K20" s="2">
        <v>0.062</v>
      </c>
      <c r="L20" s="2">
        <v>0.7</v>
      </c>
      <c r="M20" s="2">
        <v>125.1</v>
      </c>
      <c r="N20" s="2">
        <v>178.95</v>
      </c>
      <c r="O20" s="2">
        <v>13.5</v>
      </c>
      <c r="P20" s="2">
        <v>1.5</v>
      </c>
    </row>
    <row r="21" spans="1:16" ht="15">
      <c r="A21" s="2"/>
      <c r="B21" s="2"/>
      <c r="C21" s="2" t="s">
        <v>82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39</v>
      </c>
      <c r="B22" s="2">
        <v>255</v>
      </c>
      <c r="C22" s="2" t="s">
        <v>83</v>
      </c>
      <c r="D22" s="2">
        <v>80</v>
      </c>
      <c r="E22" s="2">
        <v>13.24</v>
      </c>
      <c r="F22" s="2">
        <v>8.16</v>
      </c>
      <c r="G22" s="2">
        <v>7.52</v>
      </c>
      <c r="H22" s="2">
        <v>165.52</v>
      </c>
      <c r="I22" s="2">
        <v>0.26</v>
      </c>
      <c r="J22" s="2">
        <v>11.2</v>
      </c>
      <c r="K22" s="2">
        <v>1.9</v>
      </c>
      <c r="L22" s="2">
        <v>1.2</v>
      </c>
      <c r="M22" s="2">
        <v>124.4</v>
      </c>
      <c r="N22" s="2">
        <v>339.2</v>
      </c>
      <c r="O22" s="2">
        <v>12.6</v>
      </c>
      <c r="P22" s="2">
        <v>1.36</v>
      </c>
    </row>
    <row r="23" spans="1:16" ht="15">
      <c r="A23" s="2">
        <v>32</v>
      </c>
      <c r="B23" s="2">
        <v>382</v>
      </c>
      <c r="C23" s="2" t="s">
        <v>70</v>
      </c>
      <c r="D23" s="2">
        <v>200</v>
      </c>
      <c r="E23" s="2">
        <v>3.78</v>
      </c>
      <c r="F23" s="2">
        <v>0.67</v>
      </c>
      <c r="G23" s="2">
        <v>26</v>
      </c>
      <c r="H23" s="2">
        <v>125.11</v>
      </c>
      <c r="I23" s="2">
        <v>0.02</v>
      </c>
      <c r="J23" s="2">
        <v>1.33</v>
      </c>
      <c r="K23" s="2">
        <v>0</v>
      </c>
      <c r="L23" s="2">
        <v>0</v>
      </c>
      <c r="M23" s="2">
        <v>133.33</v>
      </c>
      <c r="N23" s="2">
        <v>111.11</v>
      </c>
      <c r="O23" s="2">
        <v>15.56</v>
      </c>
      <c r="P23" s="2">
        <v>1</v>
      </c>
    </row>
    <row r="24" spans="1:16" ht="15">
      <c r="A24" s="2">
        <v>11</v>
      </c>
      <c r="B24" s="6" t="s">
        <v>67</v>
      </c>
      <c r="C24" s="2" t="s">
        <v>36</v>
      </c>
      <c r="D24" s="2">
        <v>40</v>
      </c>
      <c r="E24" s="2">
        <v>2.24</v>
      </c>
      <c r="F24" s="2">
        <v>0.44</v>
      </c>
      <c r="G24" s="2">
        <v>19.76</v>
      </c>
      <c r="H24" s="2">
        <v>91.96</v>
      </c>
      <c r="I24" s="2">
        <v>0.04</v>
      </c>
      <c r="J24" s="2">
        <v>0</v>
      </c>
      <c r="K24" s="2">
        <v>0</v>
      </c>
      <c r="L24" s="2">
        <v>0.36</v>
      </c>
      <c r="M24" s="2">
        <v>9.2</v>
      </c>
      <c r="N24" s="2">
        <v>42.4</v>
      </c>
      <c r="O24" s="2">
        <v>8</v>
      </c>
      <c r="P24" s="2">
        <v>0.24</v>
      </c>
    </row>
    <row r="25" spans="1:16" ht="15">
      <c r="A25" s="2"/>
      <c r="B25" s="2"/>
      <c r="C25" s="2" t="s">
        <v>37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14</v>
      </c>
      <c r="B26" s="6" t="s">
        <v>67</v>
      </c>
      <c r="C26" s="2" t="s">
        <v>28</v>
      </c>
      <c r="D26" s="2">
        <v>35</v>
      </c>
      <c r="E26" s="2">
        <v>2.77</v>
      </c>
      <c r="F26" s="2">
        <v>0.35</v>
      </c>
      <c r="G26" s="2">
        <v>16.91</v>
      </c>
      <c r="H26" s="2">
        <v>81.83</v>
      </c>
      <c r="I26" s="2">
        <v>0.04</v>
      </c>
      <c r="J26" s="2">
        <v>0</v>
      </c>
      <c r="K26" s="2">
        <v>0</v>
      </c>
      <c r="L26" s="2">
        <v>0.46</v>
      </c>
      <c r="M26" s="2">
        <v>8.05</v>
      </c>
      <c r="N26" s="2">
        <v>30.45</v>
      </c>
      <c r="O26" s="2">
        <v>11.55</v>
      </c>
      <c r="P26" s="2">
        <v>0.39</v>
      </c>
    </row>
    <row r="27" spans="1:16" ht="15">
      <c r="A27" s="2"/>
      <c r="B27" s="2"/>
      <c r="C27" s="3" t="s">
        <v>30</v>
      </c>
      <c r="D27" s="3"/>
      <c r="E27" s="3">
        <f aca="true" t="shared" si="1" ref="E27:P27">SUM(E18:E26)</f>
        <v>28.610000000000003</v>
      </c>
      <c r="F27" s="3">
        <f t="shared" si="1"/>
        <v>19.210000000000004</v>
      </c>
      <c r="G27" s="3">
        <f t="shared" si="1"/>
        <v>113.55</v>
      </c>
      <c r="H27" s="3">
        <f t="shared" si="1"/>
        <v>750.47</v>
      </c>
      <c r="I27" s="3">
        <f t="shared" si="1"/>
        <v>0.6500000000000001</v>
      </c>
      <c r="J27" s="3">
        <f t="shared" si="1"/>
        <v>24.42</v>
      </c>
      <c r="K27" s="3">
        <f t="shared" si="1"/>
        <v>1.962</v>
      </c>
      <c r="L27" s="3">
        <f t="shared" si="1"/>
        <v>3.44</v>
      </c>
      <c r="M27" s="3">
        <f t="shared" si="1"/>
        <v>443.32000000000005</v>
      </c>
      <c r="N27" s="3">
        <f t="shared" si="1"/>
        <v>730.07</v>
      </c>
      <c r="O27" s="3">
        <f t="shared" si="1"/>
        <v>73.61</v>
      </c>
      <c r="P27" s="3">
        <f t="shared" si="1"/>
        <v>5.31</v>
      </c>
    </row>
    <row r="28" spans="1:16" ht="15">
      <c r="A28" s="2"/>
      <c r="B28" s="2"/>
      <c r="C28" s="3" t="s">
        <v>48</v>
      </c>
      <c r="D28" s="3"/>
      <c r="E28" s="3">
        <f aca="true" t="shared" si="2" ref="E28:P28">SUM(E27,E13)</f>
        <v>58.330000000000005</v>
      </c>
      <c r="F28" s="3">
        <f t="shared" si="2"/>
        <v>38.45</v>
      </c>
      <c r="G28" s="3">
        <f t="shared" si="2"/>
        <v>220.28000000000003</v>
      </c>
      <c r="H28" s="3">
        <f t="shared" si="2"/>
        <v>1477.27</v>
      </c>
      <c r="I28" s="3">
        <f t="shared" si="2"/>
        <v>0.9600000000000002</v>
      </c>
      <c r="J28" s="3">
        <f t="shared" si="2"/>
        <v>38.410000000000004</v>
      </c>
      <c r="K28" s="3">
        <f t="shared" si="2"/>
        <v>2.07</v>
      </c>
      <c r="L28" s="3">
        <f t="shared" si="2"/>
        <v>6.52</v>
      </c>
      <c r="M28" s="3">
        <f t="shared" si="2"/>
        <v>713.69</v>
      </c>
      <c r="N28" s="3">
        <f t="shared" si="2"/>
        <v>1183.44</v>
      </c>
      <c r="O28" s="3">
        <f t="shared" si="2"/>
        <v>153.35000000000002</v>
      </c>
      <c r="P28" s="3">
        <f t="shared" si="2"/>
        <v>8.76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9.00390625" style="0" customWidth="1"/>
    <col min="4" max="4" width="7.140625" style="0" customWidth="1"/>
    <col min="5" max="5" width="7.421875" style="0" customWidth="1"/>
    <col min="6" max="6" width="6.140625" style="0" customWidth="1"/>
    <col min="7" max="7" width="7.8515625" style="0" customWidth="1"/>
    <col min="8" max="8" width="8.140625" style="0" customWidth="1"/>
    <col min="9" max="9" width="8.57421875" style="0" customWidth="1"/>
    <col min="10" max="10" width="5.7109375" style="0" customWidth="1"/>
    <col min="11" max="11" width="5.421875" style="0" customWidth="1"/>
    <col min="12" max="12" width="5.00390625" style="0" customWidth="1"/>
    <col min="13" max="13" width="5.57421875" style="0" customWidth="1"/>
    <col min="14" max="14" width="7.28125" style="0" customWidth="1"/>
    <col min="15" max="15" width="5.8515625" style="0" customWidth="1"/>
    <col min="16" max="16" width="6.1406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44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>
      <c r="A7" s="2">
        <v>54</v>
      </c>
      <c r="B7" s="2">
        <v>23</v>
      </c>
      <c r="C7" s="4" t="s">
        <v>97</v>
      </c>
      <c r="D7" s="2">
        <v>60</v>
      </c>
      <c r="E7" s="2">
        <v>0.67</v>
      </c>
      <c r="F7" s="2">
        <v>3.71</v>
      </c>
      <c r="G7" s="2">
        <v>2.77</v>
      </c>
      <c r="H7" s="2">
        <v>47.14</v>
      </c>
      <c r="I7" s="2">
        <v>0.05</v>
      </c>
      <c r="J7" s="2">
        <v>6.18</v>
      </c>
      <c r="K7" s="2">
        <v>0</v>
      </c>
      <c r="L7" s="2">
        <v>1.02</v>
      </c>
      <c r="M7" s="2">
        <v>10.33</v>
      </c>
      <c r="N7" s="2">
        <v>19.27</v>
      </c>
      <c r="O7" s="2">
        <v>10.57</v>
      </c>
      <c r="P7" s="2">
        <v>0.5</v>
      </c>
    </row>
    <row r="8" spans="1:16" ht="26.25" customHeight="1">
      <c r="A8" s="2">
        <v>22</v>
      </c>
      <c r="B8" s="2">
        <v>175</v>
      </c>
      <c r="C8" s="4" t="s">
        <v>56</v>
      </c>
      <c r="D8" s="2">
        <v>200</v>
      </c>
      <c r="E8" s="2">
        <v>3.3</v>
      </c>
      <c r="F8" s="2">
        <v>8.6</v>
      </c>
      <c r="G8" s="2">
        <v>23.2</v>
      </c>
      <c r="H8" s="2">
        <v>183.4</v>
      </c>
      <c r="I8" s="2">
        <v>0.4</v>
      </c>
      <c r="J8" s="2">
        <v>1.9</v>
      </c>
      <c r="K8" s="2">
        <v>0.072</v>
      </c>
      <c r="L8" s="2">
        <v>0.4</v>
      </c>
      <c r="M8" s="2">
        <v>92.3</v>
      </c>
      <c r="N8" s="2">
        <v>128</v>
      </c>
      <c r="O8" s="2">
        <v>21.7</v>
      </c>
      <c r="P8" s="2">
        <v>1.3</v>
      </c>
    </row>
    <row r="9" spans="1:16" ht="15">
      <c r="A9" s="2">
        <v>2</v>
      </c>
      <c r="B9" s="2">
        <v>15</v>
      </c>
      <c r="C9" s="2" t="s">
        <v>27</v>
      </c>
      <c r="D9" s="2">
        <v>20</v>
      </c>
      <c r="E9" s="2">
        <v>4.64</v>
      </c>
      <c r="F9" s="2">
        <v>5.9</v>
      </c>
      <c r="G9" s="2"/>
      <c r="H9" s="2">
        <v>71.66</v>
      </c>
      <c r="I9" s="2">
        <v>0.01</v>
      </c>
      <c r="J9" s="2">
        <v>0.14</v>
      </c>
      <c r="K9" s="2">
        <v>0.052</v>
      </c>
      <c r="L9" s="2">
        <v>0.1</v>
      </c>
      <c r="M9" s="2">
        <v>176</v>
      </c>
      <c r="N9" s="2">
        <v>100</v>
      </c>
      <c r="O9" s="2">
        <v>7</v>
      </c>
      <c r="P9" s="2">
        <v>0.2</v>
      </c>
    </row>
    <row r="10" spans="1:16" ht="15">
      <c r="A10" s="2">
        <v>4</v>
      </c>
      <c r="B10" s="2">
        <v>377</v>
      </c>
      <c r="C10" s="2" t="s">
        <v>29</v>
      </c>
      <c r="D10" s="2">
        <v>200</v>
      </c>
      <c r="E10" s="2">
        <v>0.53</v>
      </c>
      <c r="F10" s="2">
        <v>0</v>
      </c>
      <c r="G10" s="2">
        <v>9.87</v>
      </c>
      <c r="H10" s="2">
        <v>41.6</v>
      </c>
      <c r="I10" s="2">
        <v>0</v>
      </c>
      <c r="J10" s="2">
        <v>2.13</v>
      </c>
      <c r="K10" s="2">
        <v>0</v>
      </c>
      <c r="L10" s="2">
        <v>0</v>
      </c>
      <c r="M10" s="2">
        <v>15.33</v>
      </c>
      <c r="N10" s="2">
        <v>23.2</v>
      </c>
      <c r="O10" s="2">
        <v>12.27</v>
      </c>
      <c r="P10" s="2">
        <v>1.13</v>
      </c>
    </row>
    <row r="11" spans="1:16" ht="15">
      <c r="A11" s="2">
        <v>14</v>
      </c>
      <c r="B11" s="6" t="s">
        <v>67</v>
      </c>
      <c r="C11" s="2" t="s">
        <v>28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30</v>
      </c>
      <c r="D12" s="3"/>
      <c r="E12" s="3">
        <f>SUM(E7:E11)</f>
        <v>12.299999999999999</v>
      </c>
      <c r="F12" s="3">
        <f aca="true" t="shared" si="0" ref="F12:P12">SUM(F7:F11)</f>
        <v>18.61</v>
      </c>
      <c r="G12" s="3">
        <f t="shared" si="0"/>
        <v>55.16</v>
      </c>
      <c r="H12" s="3">
        <f t="shared" si="0"/>
        <v>437.32000000000005</v>
      </c>
      <c r="I12" s="3">
        <f t="shared" si="0"/>
        <v>0.5</v>
      </c>
      <c r="J12" s="3">
        <f t="shared" si="0"/>
        <v>10.350000000000001</v>
      </c>
      <c r="K12" s="3">
        <f t="shared" si="0"/>
        <v>0.124</v>
      </c>
      <c r="L12" s="3">
        <f t="shared" si="0"/>
        <v>2.04</v>
      </c>
      <c r="M12" s="3">
        <f t="shared" si="0"/>
        <v>303.15999999999997</v>
      </c>
      <c r="N12" s="3">
        <f t="shared" si="0"/>
        <v>305.27000000000004</v>
      </c>
      <c r="O12" s="3">
        <f t="shared" si="0"/>
        <v>64.74</v>
      </c>
      <c r="P12" s="3">
        <f t="shared" si="0"/>
        <v>3.57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32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55</v>
      </c>
      <c r="B16" s="2">
        <v>103</v>
      </c>
      <c r="C16" s="2" t="s">
        <v>86</v>
      </c>
      <c r="D16" s="2">
        <v>200</v>
      </c>
      <c r="E16" s="2">
        <v>2.18</v>
      </c>
      <c r="F16" s="2">
        <v>3.24</v>
      </c>
      <c r="G16" s="2">
        <v>16.36</v>
      </c>
      <c r="H16" s="2">
        <v>94.32</v>
      </c>
      <c r="I16" s="2">
        <v>0.12</v>
      </c>
      <c r="J16" s="2">
        <v>6.6</v>
      </c>
      <c r="K16" s="2">
        <v>0</v>
      </c>
      <c r="L16" s="2">
        <v>0.98</v>
      </c>
      <c r="M16" s="2">
        <v>38.16</v>
      </c>
      <c r="N16" s="2">
        <v>50.84</v>
      </c>
      <c r="O16" s="2">
        <v>12.21</v>
      </c>
      <c r="P16" s="2">
        <v>0.78</v>
      </c>
    </row>
    <row r="17" spans="1:16" ht="15">
      <c r="A17" s="2"/>
      <c r="B17" s="2"/>
      <c r="C17" s="2" t="s">
        <v>87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35</v>
      </c>
      <c r="B18" s="2">
        <v>288</v>
      </c>
      <c r="C18" s="2" t="s">
        <v>88</v>
      </c>
      <c r="D18" s="2">
        <v>80</v>
      </c>
      <c r="E18" s="2">
        <v>12.34</v>
      </c>
      <c r="F18" s="2">
        <v>10.66</v>
      </c>
      <c r="G18" s="2">
        <v>0</v>
      </c>
      <c r="H18" s="2">
        <v>165.34</v>
      </c>
      <c r="I18" s="2">
        <v>0.03</v>
      </c>
      <c r="J18" s="2">
        <v>0</v>
      </c>
      <c r="K18" s="2">
        <v>0.016</v>
      </c>
      <c r="L18" s="2">
        <v>0.14</v>
      </c>
      <c r="M18" s="2">
        <v>112</v>
      </c>
      <c r="N18" s="2">
        <v>114.66</v>
      </c>
      <c r="O18" s="2">
        <v>16</v>
      </c>
      <c r="P18" s="2">
        <v>0.6</v>
      </c>
    </row>
    <row r="19" spans="1:16" ht="15">
      <c r="A19" s="2">
        <v>56</v>
      </c>
      <c r="B19" s="2">
        <v>304</v>
      </c>
      <c r="C19" s="2" t="s">
        <v>89</v>
      </c>
      <c r="D19" s="2">
        <v>150</v>
      </c>
      <c r="E19" s="2">
        <v>3.67</v>
      </c>
      <c r="F19" s="2">
        <v>5.42</v>
      </c>
      <c r="G19" s="2">
        <v>26.67</v>
      </c>
      <c r="H19" s="2">
        <v>210.11</v>
      </c>
      <c r="I19" s="2">
        <v>0.03</v>
      </c>
      <c r="J19" s="2"/>
      <c r="K19" s="2">
        <v>0.027</v>
      </c>
      <c r="L19" s="2">
        <v>0.6</v>
      </c>
      <c r="M19" s="2">
        <v>62.61</v>
      </c>
      <c r="N19" s="2">
        <v>61.5</v>
      </c>
      <c r="O19" s="2">
        <v>19.01</v>
      </c>
      <c r="P19" s="2">
        <v>0.53</v>
      </c>
    </row>
    <row r="20" spans="1:16" ht="15">
      <c r="A20" s="2">
        <v>28</v>
      </c>
      <c r="B20" s="2">
        <v>54</v>
      </c>
      <c r="C20" s="4" t="s">
        <v>72</v>
      </c>
      <c r="D20" s="2">
        <v>80</v>
      </c>
      <c r="E20" s="2">
        <v>1.04</v>
      </c>
      <c r="F20" s="2">
        <v>4.13</v>
      </c>
      <c r="G20" s="2">
        <v>9.69</v>
      </c>
      <c r="H20" s="2">
        <v>80.09</v>
      </c>
      <c r="I20" s="2">
        <v>0.02</v>
      </c>
      <c r="J20" s="2">
        <v>6.85</v>
      </c>
      <c r="K20" s="2">
        <v>0</v>
      </c>
      <c r="L20" s="2">
        <v>0.86</v>
      </c>
      <c r="M20" s="2">
        <v>27.52</v>
      </c>
      <c r="N20" s="2">
        <v>29.7</v>
      </c>
      <c r="O20" s="2">
        <v>8.76</v>
      </c>
      <c r="P20" s="2">
        <v>0.58</v>
      </c>
    </row>
    <row r="21" spans="1:16" ht="15">
      <c r="A21" s="2">
        <v>10</v>
      </c>
      <c r="B21" s="2">
        <v>349</v>
      </c>
      <c r="C21" s="2" t="s">
        <v>34</v>
      </c>
      <c r="D21" s="2">
        <v>200</v>
      </c>
      <c r="E21" s="2">
        <v>1.16</v>
      </c>
      <c r="F21" s="2">
        <v>0.3</v>
      </c>
      <c r="G21" s="2">
        <v>37.26</v>
      </c>
      <c r="H21" s="2">
        <v>196.38</v>
      </c>
      <c r="I21" s="2">
        <v>0.02</v>
      </c>
      <c r="J21" s="2">
        <v>0.8</v>
      </c>
      <c r="K21" s="2">
        <v>0</v>
      </c>
      <c r="L21" s="2">
        <v>0.2</v>
      </c>
      <c r="M21" s="2">
        <v>15.84</v>
      </c>
      <c r="N21" s="2">
        <v>46</v>
      </c>
      <c r="O21" s="2">
        <v>3.5</v>
      </c>
      <c r="P21" s="2">
        <v>0.56</v>
      </c>
    </row>
    <row r="22" spans="1:16" ht="15">
      <c r="A22" s="2"/>
      <c r="B22" s="2"/>
      <c r="C22" s="2" t="s">
        <v>35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11</v>
      </c>
      <c r="B23" s="6" t="s">
        <v>67</v>
      </c>
      <c r="C23" s="2" t="s">
        <v>36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67</v>
      </c>
      <c r="C25" s="2" t="s">
        <v>28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30</v>
      </c>
      <c r="D26" s="3"/>
      <c r="E26" s="3">
        <f aca="true" t="shared" si="1" ref="E26:P26">SUM(E16:E25)</f>
        <v>25.399999999999995</v>
      </c>
      <c r="F26" s="3">
        <f t="shared" si="1"/>
        <v>24.540000000000003</v>
      </c>
      <c r="G26" s="3">
        <f t="shared" si="1"/>
        <v>126.64999999999999</v>
      </c>
      <c r="H26" s="3">
        <f t="shared" si="1"/>
        <v>920.0300000000001</v>
      </c>
      <c r="I26" s="3">
        <f t="shared" si="1"/>
        <v>0.29999999999999993</v>
      </c>
      <c r="J26" s="3">
        <f t="shared" si="1"/>
        <v>14.25</v>
      </c>
      <c r="K26" s="3">
        <f t="shared" si="1"/>
        <v>0.043</v>
      </c>
      <c r="L26" s="3">
        <f t="shared" si="1"/>
        <v>3.6</v>
      </c>
      <c r="M26" s="3">
        <f t="shared" si="1"/>
        <v>273.38</v>
      </c>
      <c r="N26" s="3">
        <f t="shared" si="1"/>
        <v>375.54999999999995</v>
      </c>
      <c r="O26" s="3">
        <f t="shared" si="1"/>
        <v>79.02999999999999</v>
      </c>
      <c r="P26" s="3">
        <f t="shared" si="1"/>
        <v>3.68</v>
      </c>
    </row>
    <row r="27" spans="1:16" ht="15">
      <c r="A27" s="2"/>
      <c r="B27" s="2"/>
      <c r="C27" s="3" t="s">
        <v>48</v>
      </c>
      <c r="D27" s="3"/>
      <c r="E27" s="3">
        <f aca="true" t="shared" si="2" ref="E27:P27">SUM(E26,E12)</f>
        <v>37.699999999999996</v>
      </c>
      <c r="F27" s="3">
        <f t="shared" si="2"/>
        <v>43.150000000000006</v>
      </c>
      <c r="G27" s="3">
        <f t="shared" si="2"/>
        <v>181.81</v>
      </c>
      <c r="H27" s="3">
        <f t="shared" si="2"/>
        <v>1357.3500000000001</v>
      </c>
      <c r="I27" s="3">
        <f t="shared" si="2"/>
        <v>0.7999999999999999</v>
      </c>
      <c r="J27" s="3">
        <f t="shared" si="2"/>
        <v>24.6</v>
      </c>
      <c r="K27" s="3">
        <f t="shared" si="2"/>
        <v>0.16699999999999998</v>
      </c>
      <c r="L27" s="3">
        <f t="shared" si="2"/>
        <v>5.640000000000001</v>
      </c>
      <c r="M27" s="3">
        <f t="shared" si="2"/>
        <v>576.54</v>
      </c>
      <c r="N27" s="3">
        <f t="shared" si="2"/>
        <v>680.8199999999999</v>
      </c>
      <c r="O27" s="3">
        <f t="shared" si="2"/>
        <v>143.76999999999998</v>
      </c>
      <c r="P27" s="3">
        <f t="shared" si="2"/>
        <v>7.25</v>
      </c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28125" style="0" customWidth="1"/>
    <col min="2" max="2" width="8.57421875" style="0" customWidth="1"/>
    <col min="3" max="3" width="21.7109375" style="0" customWidth="1"/>
    <col min="4" max="4" width="6.421875" style="0" customWidth="1"/>
    <col min="5" max="5" width="7.00390625" style="0" customWidth="1"/>
    <col min="6" max="6" width="6.140625" style="0" customWidth="1"/>
    <col min="7" max="7" width="8.28125" style="0" customWidth="1"/>
    <col min="8" max="8" width="8.00390625" style="0" customWidth="1"/>
    <col min="9" max="9" width="8.57421875" style="0" customWidth="1"/>
    <col min="10" max="11" width="5.8515625" style="0" customWidth="1"/>
    <col min="12" max="12" width="5.57421875" style="0" customWidth="1"/>
    <col min="13" max="13" width="5.7109375" style="0" customWidth="1"/>
    <col min="14" max="14" width="7.00390625" style="0" customWidth="1"/>
    <col min="15" max="15" width="5.710937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45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46</v>
      </c>
      <c r="D7" s="2">
        <v>60</v>
      </c>
      <c r="E7" s="2">
        <v>0.61</v>
      </c>
      <c r="F7" s="2">
        <v>2.91</v>
      </c>
      <c r="G7" s="2">
        <v>3.23</v>
      </c>
      <c r="H7" s="2">
        <v>41.56</v>
      </c>
      <c r="I7" s="2">
        <v>0.02</v>
      </c>
      <c r="J7" s="2">
        <v>3.91</v>
      </c>
      <c r="K7" s="2">
        <v>0</v>
      </c>
      <c r="L7" s="2">
        <v>0.43</v>
      </c>
      <c r="M7" s="2">
        <v>59.05</v>
      </c>
      <c r="N7" s="2">
        <v>33.4</v>
      </c>
      <c r="O7" s="2">
        <v>10.36</v>
      </c>
      <c r="P7" s="2">
        <v>0.41</v>
      </c>
    </row>
    <row r="8" spans="1:16" ht="15">
      <c r="A8" s="2">
        <v>58</v>
      </c>
      <c r="B8" s="2">
        <v>215</v>
      </c>
      <c r="C8" s="2" t="s">
        <v>39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6.25" customHeight="1">
      <c r="A10" s="2">
        <v>24</v>
      </c>
      <c r="B10" s="2">
        <v>388</v>
      </c>
      <c r="C10" s="4" t="s">
        <v>64</v>
      </c>
      <c r="D10" s="2">
        <v>200</v>
      </c>
      <c r="E10" s="2">
        <v>0.4</v>
      </c>
      <c r="F10" s="2">
        <v>0.27</v>
      </c>
      <c r="G10" s="2">
        <v>17.2</v>
      </c>
      <c r="H10" s="2">
        <v>72.8</v>
      </c>
      <c r="I10" s="2">
        <v>0.02</v>
      </c>
      <c r="J10" s="2">
        <v>20</v>
      </c>
      <c r="K10" s="2">
        <v>0</v>
      </c>
      <c r="L10" s="2">
        <v>0</v>
      </c>
      <c r="M10" s="2">
        <v>7.73</v>
      </c>
      <c r="N10" s="2">
        <v>2.13</v>
      </c>
      <c r="O10" s="2">
        <v>2.67</v>
      </c>
      <c r="P10" s="2">
        <v>0.53</v>
      </c>
    </row>
    <row r="11" spans="1:16" ht="15">
      <c r="A11" s="2">
        <v>14</v>
      </c>
      <c r="B11" s="6" t="s">
        <v>67</v>
      </c>
      <c r="C11" s="2" t="s">
        <v>28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30</v>
      </c>
      <c r="D12" s="3"/>
      <c r="E12" s="3">
        <f>SUM(E7:E11)</f>
        <v>18.29</v>
      </c>
      <c r="F12" s="3">
        <f aca="true" t="shared" si="0" ref="F12:P12">SUM(F7:F11)</f>
        <v>24.279999999999998</v>
      </c>
      <c r="G12" s="3">
        <f t="shared" si="0"/>
        <v>42.629999999999995</v>
      </c>
      <c r="H12" s="3">
        <f t="shared" si="0"/>
        <v>464.56</v>
      </c>
      <c r="I12" s="3">
        <f t="shared" si="0"/>
        <v>0.19</v>
      </c>
      <c r="J12" s="3">
        <f t="shared" si="0"/>
        <v>24.17</v>
      </c>
      <c r="K12" s="3">
        <f t="shared" si="0"/>
        <v>0.319</v>
      </c>
      <c r="L12" s="3">
        <f t="shared" si="0"/>
        <v>1.66</v>
      </c>
      <c r="M12" s="3">
        <f t="shared" si="0"/>
        <v>188.88999999999996</v>
      </c>
      <c r="N12" s="3">
        <f t="shared" si="0"/>
        <v>319.33</v>
      </c>
      <c r="O12" s="3">
        <f t="shared" si="0"/>
        <v>45.239999999999995</v>
      </c>
      <c r="P12" s="3">
        <f t="shared" si="0"/>
        <v>2.46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32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44</v>
      </c>
      <c r="B16" s="2">
        <v>82</v>
      </c>
      <c r="C16" s="2" t="s">
        <v>90</v>
      </c>
      <c r="D16" s="2">
        <v>200</v>
      </c>
      <c r="E16" s="2">
        <v>1.46</v>
      </c>
      <c r="F16" s="2">
        <v>3.92</v>
      </c>
      <c r="G16" s="2">
        <v>9.4</v>
      </c>
      <c r="H16" s="2">
        <v>78.72</v>
      </c>
      <c r="I16" s="2">
        <v>0.04</v>
      </c>
      <c r="J16" s="2">
        <v>8.24</v>
      </c>
      <c r="K16" s="2">
        <v>0</v>
      </c>
      <c r="L16" s="2">
        <v>1.92</v>
      </c>
      <c r="M16" s="2">
        <v>37.56</v>
      </c>
      <c r="N16" s="2">
        <v>42.42</v>
      </c>
      <c r="O16" s="2">
        <v>12.96</v>
      </c>
      <c r="P16" s="2">
        <v>0.94</v>
      </c>
    </row>
    <row r="17" spans="1:16" ht="15">
      <c r="A17" s="2"/>
      <c r="B17" s="2"/>
      <c r="C17" s="2" t="s">
        <v>91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8</v>
      </c>
      <c r="B18" s="2">
        <v>312</v>
      </c>
      <c r="C18" s="2" t="s">
        <v>92</v>
      </c>
      <c r="D18" s="2">
        <v>150</v>
      </c>
      <c r="E18" s="2">
        <v>3.08</v>
      </c>
      <c r="F18" s="2">
        <v>2.33</v>
      </c>
      <c r="G18" s="2">
        <v>19.13</v>
      </c>
      <c r="H18" s="2">
        <v>109.73</v>
      </c>
      <c r="I18" s="2">
        <v>0.24</v>
      </c>
      <c r="J18" s="2">
        <v>3.75</v>
      </c>
      <c r="K18" s="2">
        <v>0.033</v>
      </c>
      <c r="L18" s="2">
        <v>0.15</v>
      </c>
      <c r="M18" s="2">
        <v>58.25</v>
      </c>
      <c r="N18" s="2">
        <v>76.95</v>
      </c>
      <c r="O18" s="2">
        <v>26.7</v>
      </c>
      <c r="P18" s="2">
        <v>0.86</v>
      </c>
    </row>
    <row r="19" spans="1:16" ht="15">
      <c r="A19" s="2">
        <v>43</v>
      </c>
      <c r="B19" s="2">
        <v>229</v>
      </c>
      <c r="C19" s="2" t="s">
        <v>93</v>
      </c>
      <c r="D19" s="2">
        <v>80</v>
      </c>
      <c r="E19" s="2">
        <v>12.13</v>
      </c>
      <c r="F19" s="2">
        <v>2.93</v>
      </c>
      <c r="G19" s="2">
        <v>1.5</v>
      </c>
      <c r="H19" s="2">
        <v>80.93</v>
      </c>
      <c r="I19" s="2">
        <v>0.08</v>
      </c>
      <c r="J19" s="2">
        <v>1.2</v>
      </c>
      <c r="K19" s="2">
        <v>0.015</v>
      </c>
      <c r="L19" s="2">
        <v>0.88</v>
      </c>
      <c r="M19" s="2">
        <v>98.8</v>
      </c>
      <c r="N19" s="2">
        <v>176.93</v>
      </c>
      <c r="O19" s="2">
        <v>28.53</v>
      </c>
      <c r="P19" s="2">
        <v>0.55</v>
      </c>
    </row>
    <row r="20" spans="1:16" ht="15">
      <c r="A20" s="2"/>
      <c r="B20" s="2"/>
      <c r="C20" s="2" t="s">
        <v>94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6.25">
      <c r="A21" s="2">
        <v>27</v>
      </c>
      <c r="B21" s="2">
        <v>45</v>
      </c>
      <c r="C21" s="4" t="s">
        <v>73</v>
      </c>
      <c r="D21" s="2">
        <v>80</v>
      </c>
      <c r="E21" s="2">
        <v>1.06</v>
      </c>
      <c r="F21" s="2">
        <v>4.86</v>
      </c>
      <c r="G21" s="2">
        <v>6.82</v>
      </c>
      <c r="H21" s="2">
        <v>75.3</v>
      </c>
      <c r="I21" s="2">
        <v>0.02</v>
      </c>
      <c r="J21" s="2">
        <v>12.54</v>
      </c>
      <c r="K21" s="2">
        <v>0</v>
      </c>
      <c r="L21" s="2">
        <v>0.85</v>
      </c>
      <c r="M21" s="2">
        <v>34.4</v>
      </c>
      <c r="N21" s="2">
        <v>22.66</v>
      </c>
      <c r="O21" s="2">
        <v>8.8</v>
      </c>
      <c r="P21" s="2">
        <v>0.42</v>
      </c>
    </row>
    <row r="22" spans="1:16" ht="15">
      <c r="A22" s="2">
        <v>15</v>
      </c>
      <c r="B22" s="2">
        <v>352</v>
      </c>
      <c r="C22" s="2" t="s">
        <v>68</v>
      </c>
      <c r="D22" s="2">
        <v>200</v>
      </c>
      <c r="E22" s="2">
        <v>0.24</v>
      </c>
      <c r="F22" s="2">
        <v>0.12</v>
      </c>
      <c r="G22" s="2">
        <v>31.76</v>
      </c>
      <c r="H22" s="2">
        <v>145.08</v>
      </c>
      <c r="I22" s="2">
        <v>0</v>
      </c>
      <c r="J22" s="2">
        <v>11</v>
      </c>
      <c r="K22" s="2">
        <v>0</v>
      </c>
      <c r="L22" s="2">
        <v>0.18</v>
      </c>
      <c r="M22" s="2">
        <v>28.2</v>
      </c>
      <c r="N22" s="2">
        <v>6.42</v>
      </c>
      <c r="O22" s="2">
        <v>0.96</v>
      </c>
      <c r="P22" s="2">
        <v>0.28</v>
      </c>
    </row>
    <row r="23" spans="1:16" ht="15">
      <c r="A23" s="2"/>
      <c r="B23" s="2"/>
      <c r="C23" s="2" t="s">
        <v>69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11</v>
      </c>
      <c r="B24" s="6" t="s">
        <v>67</v>
      </c>
      <c r="C24" s="2" t="s">
        <v>36</v>
      </c>
      <c r="D24" s="2">
        <v>40</v>
      </c>
      <c r="E24" s="2">
        <v>2.24</v>
      </c>
      <c r="F24" s="2">
        <v>0.44</v>
      </c>
      <c r="G24" s="2">
        <v>19.76</v>
      </c>
      <c r="H24" s="2">
        <v>91.96</v>
      </c>
      <c r="I24" s="2">
        <v>0.04</v>
      </c>
      <c r="J24" s="2">
        <v>0</v>
      </c>
      <c r="K24" s="2">
        <v>0</v>
      </c>
      <c r="L24" s="2">
        <v>0.36</v>
      </c>
      <c r="M24" s="2">
        <v>9.2</v>
      </c>
      <c r="N24" s="2">
        <v>42.4</v>
      </c>
      <c r="O24" s="2">
        <v>8</v>
      </c>
      <c r="P24" s="2">
        <v>0.24</v>
      </c>
    </row>
    <row r="25" spans="1:16" ht="15">
      <c r="A25" s="2"/>
      <c r="B25" s="2"/>
      <c r="C25" s="2" t="s">
        <v>37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14</v>
      </c>
      <c r="B26" s="6" t="s">
        <v>67</v>
      </c>
      <c r="C26" s="2" t="s">
        <v>28</v>
      </c>
      <c r="D26" s="2">
        <v>35</v>
      </c>
      <c r="E26" s="2">
        <v>2.77</v>
      </c>
      <c r="F26" s="2">
        <v>0.35</v>
      </c>
      <c r="G26" s="2">
        <v>16.91</v>
      </c>
      <c r="H26" s="2">
        <v>81.83</v>
      </c>
      <c r="I26" s="2">
        <v>0.04</v>
      </c>
      <c r="J26" s="2">
        <v>0</v>
      </c>
      <c r="K26" s="2">
        <v>0</v>
      </c>
      <c r="L26" s="2">
        <v>0.46</v>
      </c>
      <c r="M26" s="2">
        <v>8.05</v>
      </c>
      <c r="N26" s="2">
        <v>30.45</v>
      </c>
      <c r="O26" s="2">
        <v>11.55</v>
      </c>
      <c r="P26" s="2">
        <v>0.39</v>
      </c>
    </row>
    <row r="27" spans="1:16" ht="15">
      <c r="A27" s="2"/>
      <c r="B27" s="2"/>
      <c r="C27" s="3" t="s">
        <v>30</v>
      </c>
      <c r="D27" s="3"/>
      <c r="E27" s="3">
        <f aca="true" t="shared" si="1" ref="E27:P27">SUM(E16:E26)</f>
        <v>22.98</v>
      </c>
      <c r="F27" s="3">
        <f t="shared" si="1"/>
        <v>14.949999999999998</v>
      </c>
      <c r="G27" s="3">
        <f t="shared" si="1"/>
        <v>105.28</v>
      </c>
      <c r="H27" s="3">
        <f t="shared" si="1"/>
        <v>663.5500000000001</v>
      </c>
      <c r="I27" s="3">
        <f t="shared" si="1"/>
        <v>0.45999999999999996</v>
      </c>
      <c r="J27" s="3">
        <f t="shared" si="1"/>
        <v>36.73</v>
      </c>
      <c r="K27" s="3">
        <f t="shared" si="1"/>
        <v>0.048</v>
      </c>
      <c r="L27" s="3">
        <f t="shared" si="1"/>
        <v>4.8</v>
      </c>
      <c r="M27" s="3">
        <f t="shared" si="1"/>
        <v>274.46000000000004</v>
      </c>
      <c r="N27" s="3">
        <f t="shared" si="1"/>
        <v>398.23</v>
      </c>
      <c r="O27" s="3">
        <f t="shared" si="1"/>
        <v>97.49999999999999</v>
      </c>
      <c r="P27" s="3">
        <f t="shared" si="1"/>
        <v>3.68</v>
      </c>
    </row>
    <row r="28" spans="1:16" ht="15">
      <c r="A28" s="2"/>
      <c r="B28" s="2"/>
      <c r="C28" s="3" t="s">
        <v>48</v>
      </c>
      <c r="D28" s="3"/>
      <c r="E28" s="3">
        <f aca="true" t="shared" si="2" ref="E28:P28">SUM(E27,E12)</f>
        <v>41.269999999999996</v>
      </c>
      <c r="F28" s="3">
        <f t="shared" si="2"/>
        <v>39.23</v>
      </c>
      <c r="G28" s="3">
        <f t="shared" si="2"/>
        <v>147.91</v>
      </c>
      <c r="H28" s="3">
        <f t="shared" si="2"/>
        <v>1128.1100000000001</v>
      </c>
      <c r="I28" s="3">
        <f t="shared" si="2"/>
        <v>0.6499999999999999</v>
      </c>
      <c r="J28" s="3">
        <f t="shared" si="2"/>
        <v>60.9</v>
      </c>
      <c r="K28" s="3">
        <f t="shared" si="2"/>
        <v>0.367</v>
      </c>
      <c r="L28" s="3">
        <f t="shared" si="2"/>
        <v>6.46</v>
      </c>
      <c r="M28" s="3">
        <f t="shared" si="2"/>
        <v>463.35</v>
      </c>
      <c r="N28" s="3">
        <f t="shared" si="2"/>
        <v>717.56</v>
      </c>
      <c r="O28" s="3">
        <f t="shared" si="2"/>
        <v>142.73999999999998</v>
      </c>
      <c r="P28" s="3">
        <f t="shared" si="2"/>
        <v>6.140000000000001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18.28125" style="0" customWidth="1"/>
    <col min="4" max="4" width="6.421875" style="0" customWidth="1"/>
    <col min="5" max="5" width="6.57421875" style="0" customWidth="1"/>
    <col min="6" max="6" width="6.421875" style="0" customWidth="1"/>
    <col min="7" max="7" width="7.8515625" style="0" customWidth="1"/>
    <col min="8" max="8" width="8.00390625" style="0" customWidth="1"/>
    <col min="9" max="9" width="8.8515625" style="0" customWidth="1"/>
    <col min="10" max="10" width="5.8515625" style="0" customWidth="1"/>
    <col min="11" max="11" width="5.7109375" style="0" customWidth="1"/>
    <col min="12" max="12" width="5.8515625" style="0" customWidth="1"/>
    <col min="13" max="13" width="6.7109375" style="0" customWidth="1"/>
    <col min="14" max="14" width="8.421875" style="0" customWidth="1"/>
    <col min="15" max="15" width="5.85156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47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>
        <v>38</v>
      </c>
      <c r="B6" s="2">
        <v>67</v>
      </c>
      <c r="C6" s="2" t="s">
        <v>99</v>
      </c>
      <c r="D6" s="2">
        <v>60</v>
      </c>
      <c r="E6" s="2">
        <v>0.97</v>
      </c>
      <c r="F6" s="2">
        <v>3.72</v>
      </c>
      <c r="G6" s="2">
        <v>5.34</v>
      </c>
      <c r="H6" s="2">
        <v>58.73</v>
      </c>
      <c r="I6" s="2">
        <v>0.06</v>
      </c>
      <c r="J6" s="2">
        <v>7.6</v>
      </c>
      <c r="K6" s="2">
        <v>0</v>
      </c>
      <c r="L6" s="2">
        <v>0.77</v>
      </c>
      <c r="M6" s="2">
        <v>24.24</v>
      </c>
      <c r="N6" s="2">
        <v>29.28</v>
      </c>
      <c r="O6" s="2">
        <v>14.04</v>
      </c>
      <c r="P6" s="2">
        <v>0.51</v>
      </c>
    </row>
    <row r="7" spans="1:16" ht="15">
      <c r="A7" s="2">
        <v>58</v>
      </c>
      <c r="B7" s="2">
        <v>183</v>
      </c>
      <c r="C7" s="2" t="s">
        <v>57</v>
      </c>
      <c r="D7" s="2">
        <v>200</v>
      </c>
      <c r="E7" s="2">
        <v>6</v>
      </c>
      <c r="F7" s="2">
        <v>6.8</v>
      </c>
      <c r="G7" s="2">
        <v>29.2</v>
      </c>
      <c r="H7" s="2">
        <v>202</v>
      </c>
      <c r="I7" s="2">
        <v>0.16</v>
      </c>
      <c r="J7" s="2">
        <v>0</v>
      </c>
      <c r="K7" s="2">
        <v>0</v>
      </c>
      <c r="L7" s="2">
        <v>1.8</v>
      </c>
      <c r="M7" s="2">
        <v>24</v>
      </c>
      <c r="N7" s="2">
        <v>144</v>
      </c>
      <c r="O7" s="2">
        <v>19</v>
      </c>
      <c r="P7" s="2">
        <v>1.1</v>
      </c>
    </row>
    <row r="8" spans="1:16" ht="15">
      <c r="A8" s="2"/>
      <c r="B8" s="2"/>
      <c r="C8" s="2" t="s">
        <v>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>
        <v>2</v>
      </c>
      <c r="B9" s="2">
        <v>15</v>
      </c>
      <c r="C9" s="2" t="s">
        <v>27</v>
      </c>
      <c r="D9" s="2">
        <v>20</v>
      </c>
      <c r="E9" s="2">
        <v>4.64</v>
      </c>
      <c r="F9" s="2">
        <v>5.9</v>
      </c>
      <c r="G9" s="2"/>
      <c r="H9" s="2">
        <v>71.66</v>
      </c>
      <c r="I9" s="2">
        <v>0.01</v>
      </c>
      <c r="J9" s="2">
        <v>0.14</v>
      </c>
      <c r="K9" s="2">
        <v>0.052</v>
      </c>
      <c r="L9" s="2">
        <v>0.1</v>
      </c>
      <c r="M9" s="2">
        <v>176</v>
      </c>
      <c r="N9" s="2">
        <v>100</v>
      </c>
      <c r="O9" s="2">
        <v>7</v>
      </c>
      <c r="P9" s="2">
        <v>0.2</v>
      </c>
    </row>
    <row r="10" spans="1:16" ht="15.75" customHeight="1">
      <c r="A10" s="2">
        <v>12</v>
      </c>
      <c r="B10" s="2">
        <v>350</v>
      </c>
      <c r="C10" s="2" t="s">
        <v>65</v>
      </c>
      <c r="D10" s="2">
        <v>200</v>
      </c>
      <c r="E10" s="2">
        <v>0.44</v>
      </c>
      <c r="F10" s="2">
        <v>0.07</v>
      </c>
      <c r="G10" s="2">
        <v>34.28</v>
      </c>
      <c r="H10" s="2">
        <v>139.51</v>
      </c>
      <c r="I10" s="2">
        <v>0.02</v>
      </c>
      <c r="J10" s="2">
        <v>20</v>
      </c>
      <c r="K10" s="2">
        <v>0</v>
      </c>
      <c r="L10" s="2">
        <v>0.02</v>
      </c>
      <c r="M10" s="2">
        <v>21.06</v>
      </c>
      <c r="N10" s="2">
        <v>17.59</v>
      </c>
      <c r="O10" s="2">
        <v>6.43</v>
      </c>
      <c r="P10" s="2">
        <v>0.21</v>
      </c>
    </row>
    <row r="11" spans="1:16" ht="15">
      <c r="A11" s="2">
        <v>14</v>
      </c>
      <c r="B11" s="6" t="s">
        <v>67</v>
      </c>
      <c r="C11" s="2" t="s">
        <v>28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30</v>
      </c>
      <c r="D12" s="3"/>
      <c r="E12" s="3">
        <f>SUM(E6:E11)</f>
        <v>15.209999999999999</v>
      </c>
      <c r="F12" s="3">
        <f aca="true" t="shared" si="0" ref="F12:P12">SUM(F6:F11)</f>
        <v>16.89</v>
      </c>
      <c r="G12" s="3">
        <f t="shared" si="0"/>
        <v>88.13999999999999</v>
      </c>
      <c r="H12" s="3">
        <f t="shared" si="0"/>
        <v>565.42</v>
      </c>
      <c r="I12" s="3">
        <f t="shared" si="0"/>
        <v>0.29</v>
      </c>
      <c r="J12" s="3">
        <f t="shared" si="0"/>
        <v>27.74</v>
      </c>
      <c r="K12" s="3">
        <f t="shared" si="0"/>
        <v>0.052</v>
      </c>
      <c r="L12" s="3">
        <f t="shared" si="0"/>
        <v>3.2100000000000004</v>
      </c>
      <c r="M12" s="3">
        <f t="shared" si="0"/>
        <v>254.5</v>
      </c>
      <c r="N12" s="3">
        <f t="shared" si="0"/>
        <v>325.66999999999996</v>
      </c>
      <c r="O12" s="3">
        <f t="shared" si="0"/>
        <v>59.67</v>
      </c>
      <c r="P12" s="3">
        <f t="shared" si="0"/>
        <v>2.46</v>
      </c>
    </row>
    <row r="13" spans="1:16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31</v>
      </c>
      <c r="B17" s="2">
        <v>140</v>
      </c>
      <c r="C17" s="2" t="s">
        <v>75</v>
      </c>
      <c r="D17" s="2">
        <v>200</v>
      </c>
      <c r="E17" s="2">
        <v>6.76</v>
      </c>
      <c r="F17" s="2">
        <v>6.62</v>
      </c>
      <c r="G17" s="2">
        <v>10.5</v>
      </c>
      <c r="H17" s="2">
        <v>128.62</v>
      </c>
      <c r="I17" s="2">
        <v>0.09</v>
      </c>
      <c r="J17" s="2">
        <v>5.5</v>
      </c>
      <c r="K17" s="2">
        <v>0.012</v>
      </c>
      <c r="L17" s="2">
        <v>0.7</v>
      </c>
      <c r="M17" s="2">
        <v>42.35</v>
      </c>
      <c r="N17" s="2">
        <v>140.56</v>
      </c>
      <c r="O17" s="2">
        <v>16.84</v>
      </c>
      <c r="P17" s="2">
        <v>0.6</v>
      </c>
    </row>
    <row r="18" spans="1:16" ht="15">
      <c r="A18" s="2"/>
      <c r="B18" s="2"/>
      <c r="C18" s="2" t="s">
        <v>76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>
        <v>13</v>
      </c>
      <c r="B19" s="2">
        <v>168</v>
      </c>
      <c r="C19" s="2" t="s">
        <v>33</v>
      </c>
      <c r="D19" s="2">
        <v>150</v>
      </c>
      <c r="E19" s="2">
        <v>5.1</v>
      </c>
      <c r="F19" s="2">
        <v>7.5</v>
      </c>
      <c r="G19" s="2">
        <v>28.5</v>
      </c>
      <c r="H19" s="2">
        <v>201.9</v>
      </c>
      <c r="I19" s="2">
        <v>0.06</v>
      </c>
      <c r="J19" s="2">
        <v>0</v>
      </c>
      <c r="K19" s="2">
        <v>0</v>
      </c>
      <c r="L19" s="2">
        <v>0.95</v>
      </c>
      <c r="M19" s="2">
        <v>62</v>
      </c>
      <c r="N19" s="2">
        <v>34.5</v>
      </c>
      <c r="O19" s="2">
        <v>7.5</v>
      </c>
      <c r="P19" s="2">
        <v>0.55</v>
      </c>
    </row>
    <row r="20" spans="1:16" ht="15">
      <c r="A20" s="2"/>
      <c r="B20" s="2"/>
      <c r="C20" s="2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>
        <v>18</v>
      </c>
      <c r="B21" s="2">
        <v>267</v>
      </c>
      <c r="C21" s="2" t="s">
        <v>84</v>
      </c>
      <c r="D21" s="2">
        <v>80</v>
      </c>
      <c r="E21" s="2">
        <v>9.87</v>
      </c>
      <c r="F21" s="2">
        <v>17.33</v>
      </c>
      <c r="G21" s="2">
        <v>8.8</v>
      </c>
      <c r="H21" s="2">
        <v>230.67</v>
      </c>
      <c r="I21" s="2">
        <v>0.08</v>
      </c>
      <c r="J21" s="2">
        <v>0.27</v>
      </c>
      <c r="K21" s="2">
        <v>0.005</v>
      </c>
      <c r="L21" s="2">
        <v>0.63</v>
      </c>
      <c r="M21" s="2">
        <v>114.53</v>
      </c>
      <c r="N21" s="2">
        <v>140</v>
      </c>
      <c r="O21" s="2">
        <v>26.67</v>
      </c>
      <c r="P21" s="2">
        <v>0.87</v>
      </c>
    </row>
    <row r="22" spans="1:16" ht="15">
      <c r="A22" s="2"/>
      <c r="B22" s="2"/>
      <c r="C22" s="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8" ht="26.25">
      <c r="A23" s="2">
        <v>16</v>
      </c>
      <c r="B23" s="2">
        <v>20</v>
      </c>
      <c r="C23" s="4" t="s">
        <v>74</v>
      </c>
      <c r="D23" s="2">
        <v>80</v>
      </c>
      <c r="E23" s="2">
        <v>0.54</v>
      </c>
      <c r="F23" s="2">
        <v>4.87</v>
      </c>
      <c r="G23" s="2">
        <v>1.45</v>
      </c>
      <c r="H23" s="2">
        <v>51.72</v>
      </c>
      <c r="I23" s="2">
        <v>0.02</v>
      </c>
      <c r="J23" s="2">
        <v>5.32</v>
      </c>
      <c r="K23" s="2">
        <v>0</v>
      </c>
      <c r="L23" s="2">
        <v>0.19</v>
      </c>
      <c r="M23" s="2">
        <v>12.92</v>
      </c>
      <c r="N23" s="2">
        <v>22.9</v>
      </c>
      <c r="O23" s="2">
        <v>4.64</v>
      </c>
      <c r="P23" s="2">
        <v>0.38</v>
      </c>
      <c r="Q23" s="8"/>
      <c r="R23" s="9"/>
    </row>
    <row r="24" spans="1:16" ht="15">
      <c r="A24" s="2">
        <v>40</v>
      </c>
      <c r="B24" s="1">
        <v>342</v>
      </c>
      <c r="C24" s="17" t="s">
        <v>71</v>
      </c>
      <c r="D24" s="1">
        <v>200</v>
      </c>
      <c r="E24" s="1">
        <v>0.16</v>
      </c>
      <c r="F24" s="1">
        <v>0.16</v>
      </c>
      <c r="G24" s="1">
        <v>23.88</v>
      </c>
      <c r="H24" s="1">
        <v>97.6</v>
      </c>
      <c r="I24" s="1">
        <v>0.01</v>
      </c>
      <c r="J24" s="1">
        <v>1.8</v>
      </c>
      <c r="K24" s="1">
        <v>0</v>
      </c>
      <c r="L24" s="1">
        <v>0</v>
      </c>
      <c r="M24" s="1">
        <v>36.4</v>
      </c>
      <c r="N24" s="1">
        <v>4.4</v>
      </c>
      <c r="O24" s="1">
        <v>3.6</v>
      </c>
      <c r="P24" s="1">
        <v>0.18</v>
      </c>
    </row>
    <row r="25" spans="1:16" ht="15">
      <c r="A25" s="2"/>
      <c r="B25" s="1"/>
      <c r="C25" s="17" t="s">
        <v>69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2">
        <v>11</v>
      </c>
      <c r="B26" s="6" t="s">
        <v>67</v>
      </c>
      <c r="C26" s="2" t="s">
        <v>36</v>
      </c>
      <c r="D26" s="2">
        <v>40</v>
      </c>
      <c r="E26" s="2">
        <v>2.24</v>
      </c>
      <c r="F26" s="2">
        <v>0.44</v>
      </c>
      <c r="G26" s="2">
        <v>19.76</v>
      </c>
      <c r="H26" s="2">
        <v>91.96</v>
      </c>
      <c r="I26" s="2">
        <v>0.04</v>
      </c>
      <c r="J26" s="2">
        <v>0</v>
      </c>
      <c r="K26" s="2">
        <v>0</v>
      </c>
      <c r="L26" s="2">
        <v>0.36</v>
      </c>
      <c r="M26" s="2">
        <v>9.2</v>
      </c>
      <c r="N26" s="2">
        <v>42.4</v>
      </c>
      <c r="O26" s="2">
        <v>8</v>
      </c>
      <c r="P26" s="2">
        <v>0.24</v>
      </c>
    </row>
    <row r="27" spans="1:16" ht="15">
      <c r="A27" s="2"/>
      <c r="B27" s="2"/>
      <c r="C27" s="2" t="s">
        <v>37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>
        <v>14</v>
      </c>
      <c r="B28" s="6" t="s">
        <v>67</v>
      </c>
      <c r="C28" s="2" t="s">
        <v>28</v>
      </c>
      <c r="D28" s="2">
        <v>35</v>
      </c>
      <c r="E28" s="2">
        <v>2.77</v>
      </c>
      <c r="F28" s="2">
        <v>0.35</v>
      </c>
      <c r="G28" s="2">
        <v>16.91</v>
      </c>
      <c r="H28" s="2">
        <v>81.83</v>
      </c>
      <c r="I28" s="2">
        <v>0.04</v>
      </c>
      <c r="J28" s="2">
        <v>0</v>
      </c>
      <c r="K28" s="2">
        <v>0</v>
      </c>
      <c r="L28" s="2">
        <v>0.46</v>
      </c>
      <c r="M28" s="2">
        <v>8.05</v>
      </c>
      <c r="N28" s="2">
        <v>30.45</v>
      </c>
      <c r="O28" s="2">
        <v>11.55</v>
      </c>
      <c r="P28" s="2">
        <v>0.39</v>
      </c>
    </row>
    <row r="29" spans="1:16" ht="15">
      <c r="A29" s="2"/>
      <c r="B29" s="2"/>
      <c r="C29" s="3" t="s">
        <v>30</v>
      </c>
      <c r="D29" s="2"/>
      <c r="E29" s="3">
        <f aca="true" t="shared" si="1" ref="E29:P29">SUM(E17:E28)</f>
        <v>27.439999999999994</v>
      </c>
      <c r="F29" s="3">
        <f t="shared" si="1"/>
        <v>37.269999999999996</v>
      </c>
      <c r="G29" s="3">
        <f t="shared" si="1"/>
        <v>109.8</v>
      </c>
      <c r="H29" s="3">
        <f t="shared" si="1"/>
        <v>884.3000000000001</v>
      </c>
      <c r="I29" s="3">
        <f t="shared" si="1"/>
        <v>0.3399999999999999</v>
      </c>
      <c r="J29" s="3">
        <f t="shared" si="1"/>
        <v>12.89</v>
      </c>
      <c r="K29" s="3">
        <f t="shared" si="1"/>
        <v>0.017</v>
      </c>
      <c r="L29" s="3">
        <f t="shared" si="1"/>
        <v>3.2899999999999996</v>
      </c>
      <c r="M29" s="3">
        <f t="shared" si="1"/>
        <v>285.45</v>
      </c>
      <c r="N29" s="3">
        <f t="shared" si="1"/>
        <v>415.2099999999999</v>
      </c>
      <c r="O29" s="3">
        <f t="shared" si="1"/>
        <v>78.8</v>
      </c>
      <c r="P29" s="3">
        <f t="shared" si="1"/>
        <v>3.2100000000000004</v>
      </c>
    </row>
    <row r="30" spans="1:16" ht="15">
      <c r="A30" s="2"/>
      <c r="B30" s="2"/>
      <c r="C30" s="3" t="s">
        <v>48</v>
      </c>
      <c r="D30" s="2"/>
      <c r="E30" s="3">
        <f aca="true" t="shared" si="2" ref="E30:P30">SUM(E29,E12)</f>
        <v>42.64999999999999</v>
      </c>
      <c r="F30" s="3">
        <f t="shared" si="2"/>
        <v>54.16</v>
      </c>
      <c r="G30" s="3">
        <f t="shared" si="2"/>
        <v>197.94</v>
      </c>
      <c r="H30" s="3">
        <f t="shared" si="2"/>
        <v>1449.72</v>
      </c>
      <c r="I30" s="3">
        <f t="shared" si="2"/>
        <v>0.6299999999999999</v>
      </c>
      <c r="J30" s="3">
        <f t="shared" si="2"/>
        <v>40.629999999999995</v>
      </c>
      <c r="K30" s="3">
        <f t="shared" si="2"/>
        <v>0.069</v>
      </c>
      <c r="L30" s="3">
        <f t="shared" si="2"/>
        <v>6.5</v>
      </c>
      <c r="M30" s="3">
        <f t="shared" si="2"/>
        <v>539.95</v>
      </c>
      <c r="N30" s="3">
        <f t="shared" si="2"/>
        <v>740.8799999999999</v>
      </c>
      <c r="O30" s="3">
        <f t="shared" si="2"/>
        <v>138.47</v>
      </c>
      <c r="P30" s="3">
        <f t="shared" si="2"/>
        <v>5.67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6.28125" style="0" customWidth="1"/>
    <col min="2" max="2" width="8.421875" style="0" customWidth="1"/>
    <col min="3" max="3" width="24.57421875" style="0" customWidth="1"/>
    <col min="4" max="4" width="6.28125" style="0" customWidth="1"/>
    <col min="5" max="5" width="6.00390625" style="0" customWidth="1"/>
    <col min="6" max="6" width="6.28125" style="0" customWidth="1"/>
    <col min="7" max="7" width="8.140625" style="0" customWidth="1"/>
    <col min="8" max="8" width="8.00390625" style="0" customWidth="1"/>
    <col min="9" max="9" width="8.8515625" style="0" customWidth="1"/>
    <col min="10" max="10" width="5.57421875" style="0" customWidth="1"/>
    <col min="11" max="12" width="5.140625" style="0" customWidth="1"/>
    <col min="13" max="13" width="6.28125" style="0" customWidth="1"/>
    <col min="14" max="14" width="7.28125" style="0" customWidth="1"/>
    <col min="15" max="16" width="5.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49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7.75" customHeight="1">
      <c r="A7" s="2">
        <v>54</v>
      </c>
      <c r="B7" s="2">
        <v>23</v>
      </c>
      <c r="C7" s="4" t="s">
        <v>97</v>
      </c>
      <c r="D7" s="2">
        <v>60</v>
      </c>
      <c r="E7" s="2">
        <v>0.67</v>
      </c>
      <c r="F7" s="2">
        <v>3.71</v>
      </c>
      <c r="G7" s="2">
        <v>2.77</v>
      </c>
      <c r="H7" s="2">
        <v>47.14</v>
      </c>
      <c r="I7" s="2">
        <v>0.05</v>
      </c>
      <c r="J7" s="2">
        <v>6.18</v>
      </c>
      <c r="K7" s="2">
        <v>0</v>
      </c>
      <c r="L7" s="2">
        <v>1.02</v>
      </c>
      <c r="M7" s="2">
        <v>10.33</v>
      </c>
      <c r="N7" s="2">
        <v>19.27</v>
      </c>
      <c r="O7" s="2">
        <v>10.57</v>
      </c>
      <c r="P7" s="2">
        <v>0.5</v>
      </c>
    </row>
    <row r="8" spans="1:16" ht="15">
      <c r="A8" s="2">
        <v>69</v>
      </c>
      <c r="B8" s="2">
        <v>497</v>
      </c>
      <c r="C8" s="2" t="s">
        <v>55</v>
      </c>
      <c r="D8" s="2">
        <v>180</v>
      </c>
      <c r="E8" s="2">
        <v>23.02</v>
      </c>
      <c r="F8" s="2">
        <v>17.28</v>
      </c>
      <c r="G8" s="2">
        <v>36.18</v>
      </c>
      <c r="H8" s="2">
        <v>400.32</v>
      </c>
      <c r="I8" s="2">
        <v>0.14</v>
      </c>
      <c r="J8" s="2">
        <v>0.36</v>
      </c>
      <c r="K8" s="2">
        <v>0.108</v>
      </c>
      <c r="L8" s="2">
        <v>1.44</v>
      </c>
      <c r="M8" s="2">
        <v>214</v>
      </c>
      <c r="N8" s="2">
        <v>338.4</v>
      </c>
      <c r="O8" s="2">
        <v>29.6</v>
      </c>
      <c r="P8" s="2">
        <v>0.69</v>
      </c>
    </row>
    <row r="9" spans="1:16" ht="15">
      <c r="A9" s="2"/>
      <c r="B9" s="2"/>
      <c r="C9" s="2" t="s">
        <v>59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21</v>
      </c>
      <c r="B10" s="2">
        <v>338</v>
      </c>
      <c r="C10" s="2" t="s">
        <v>43</v>
      </c>
      <c r="D10" s="2">
        <v>100</v>
      </c>
      <c r="E10" s="2">
        <v>1.51</v>
      </c>
      <c r="F10" s="2">
        <v>0.51</v>
      </c>
      <c r="G10" s="2">
        <v>21</v>
      </c>
      <c r="H10" s="2">
        <v>94.51</v>
      </c>
      <c r="I10" s="2">
        <v>0.04</v>
      </c>
      <c r="J10" s="2">
        <v>8</v>
      </c>
      <c r="K10" s="2">
        <v>0</v>
      </c>
      <c r="L10" s="2">
        <v>0.4</v>
      </c>
      <c r="M10" s="2">
        <v>8</v>
      </c>
      <c r="N10" s="2">
        <v>28</v>
      </c>
      <c r="O10" s="2">
        <v>12</v>
      </c>
      <c r="P10" s="2">
        <v>0.6</v>
      </c>
    </row>
    <row r="11" spans="1:16" ht="15">
      <c r="A11" s="2">
        <v>4</v>
      </c>
      <c r="B11" s="2">
        <v>377</v>
      </c>
      <c r="C11" s="2" t="s">
        <v>29</v>
      </c>
      <c r="D11" s="2">
        <v>200</v>
      </c>
      <c r="E11" s="2">
        <v>0.53</v>
      </c>
      <c r="F11" s="2">
        <v>0</v>
      </c>
      <c r="G11" s="2">
        <v>9.87</v>
      </c>
      <c r="H11" s="2">
        <v>41.6</v>
      </c>
      <c r="I11" s="2">
        <v>0</v>
      </c>
      <c r="J11" s="2">
        <v>2.13</v>
      </c>
      <c r="K11" s="2">
        <v>0</v>
      </c>
      <c r="L11" s="2">
        <v>0</v>
      </c>
      <c r="M11" s="2">
        <v>15.33</v>
      </c>
      <c r="N11" s="2">
        <v>23.2</v>
      </c>
      <c r="O11" s="2">
        <v>12.27</v>
      </c>
      <c r="P11" s="2">
        <v>1.13</v>
      </c>
    </row>
    <row r="12" spans="1:16" ht="15">
      <c r="A12" s="2">
        <v>14</v>
      </c>
      <c r="B12" s="6" t="s">
        <v>67</v>
      </c>
      <c r="C12" s="2" t="s">
        <v>28</v>
      </c>
      <c r="D12" s="2">
        <v>40</v>
      </c>
      <c r="E12" s="2">
        <v>3.16</v>
      </c>
      <c r="F12" s="2">
        <v>0.4</v>
      </c>
      <c r="G12" s="2">
        <v>19.32</v>
      </c>
      <c r="H12" s="2">
        <v>93.52</v>
      </c>
      <c r="I12" s="2">
        <v>0.04</v>
      </c>
      <c r="J12" s="2">
        <v>0</v>
      </c>
      <c r="K12" s="2">
        <v>0</v>
      </c>
      <c r="L12" s="2">
        <v>0.52</v>
      </c>
      <c r="M12" s="2">
        <v>9.2</v>
      </c>
      <c r="N12" s="2">
        <v>34.8</v>
      </c>
      <c r="O12" s="2">
        <v>13.2</v>
      </c>
      <c r="P12" s="2">
        <v>0.44</v>
      </c>
    </row>
    <row r="13" spans="1:16" ht="15">
      <c r="A13" s="2"/>
      <c r="B13" s="2"/>
      <c r="C13" s="3" t="s">
        <v>30</v>
      </c>
      <c r="D13" s="3"/>
      <c r="E13" s="3">
        <f>SUM(E7:E12)</f>
        <v>28.890000000000004</v>
      </c>
      <c r="F13" s="3">
        <f aca="true" t="shared" si="0" ref="F13:P13">SUM(F7:F12)</f>
        <v>21.900000000000002</v>
      </c>
      <c r="G13" s="3">
        <f t="shared" si="0"/>
        <v>89.14000000000001</v>
      </c>
      <c r="H13" s="3">
        <f t="shared" si="0"/>
        <v>677.09</v>
      </c>
      <c r="I13" s="3">
        <f t="shared" si="0"/>
        <v>0.27</v>
      </c>
      <c r="J13" s="3">
        <f t="shared" si="0"/>
        <v>16.669999999999998</v>
      </c>
      <c r="K13" s="3">
        <f t="shared" si="0"/>
        <v>0.108</v>
      </c>
      <c r="L13" s="3">
        <f t="shared" si="0"/>
        <v>3.38</v>
      </c>
      <c r="M13" s="3">
        <f t="shared" si="0"/>
        <v>256.86</v>
      </c>
      <c r="N13" s="3">
        <f t="shared" si="0"/>
        <v>443.66999999999996</v>
      </c>
      <c r="O13" s="3">
        <f t="shared" si="0"/>
        <v>77.64</v>
      </c>
      <c r="P13" s="3">
        <f t="shared" si="0"/>
        <v>3.36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48</v>
      </c>
      <c r="B17" s="2">
        <v>119</v>
      </c>
      <c r="C17" s="2" t="s">
        <v>77</v>
      </c>
      <c r="D17" s="2">
        <v>200</v>
      </c>
      <c r="E17" s="2">
        <v>6</v>
      </c>
      <c r="F17" s="2">
        <v>3.6</v>
      </c>
      <c r="G17" s="2">
        <v>13.8</v>
      </c>
      <c r="H17" s="2">
        <v>102.6</v>
      </c>
      <c r="I17" s="2">
        <v>0.12</v>
      </c>
      <c r="J17" s="2">
        <v>0.8</v>
      </c>
      <c r="K17" s="2">
        <v>0</v>
      </c>
      <c r="L17" s="2">
        <v>0.8</v>
      </c>
      <c r="M17" s="2">
        <v>96</v>
      </c>
      <c r="N17" s="2">
        <v>262</v>
      </c>
      <c r="O17" s="2">
        <v>18</v>
      </c>
      <c r="P17" s="2">
        <v>0.8</v>
      </c>
    </row>
    <row r="18" spans="1:16" ht="15">
      <c r="A18" s="2"/>
      <c r="B18" s="2">
        <v>302</v>
      </c>
      <c r="C18" s="2" t="s">
        <v>40</v>
      </c>
      <c r="D18" s="2">
        <v>150</v>
      </c>
      <c r="E18" s="2">
        <v>8.9</v>
      </c>
      <c r="F18" s="2">
        <v>4.1</v>
      </c>
      <c r="G18" s="2">
        <v>29.84</v>
      </c>
      <c r="H18" s="2">
        <v>231.86</v>
      </c>
      <c r="I18" s="2">
        <v>0.2</v>
      </c>
      <c r="J18" s="2"/>
      <c r="K18" s="2"/>
      <c r="L18" s="2"/>
      <c r="M18" s="2">
        <v>64.6</v>
      </c>
      <c r="N18" s="2">
        <v>210</v>
      </c>
      <c r="O18" s="2">
        <v>40</v>
      </c>
      <c r="P18" s="2">
        <v>0.61</v>
      </c>
    </row>
    <row r="19" spans="1:16" ht="15">
      <c r="A19" s="2">
        <v>30</v>
      </c>
      <c r="B19" s="2"/>
      <c r="C19" s="2" t="s">
        <v>78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7</v>
      </c>
      <c r="B20" s="2">
        <v>278</v>
      </c>
      <c r="C20" s="2" t="s">
        <v>95</v>
      </c>
      <c r="D20" s="2">
        <v>80</v>
      </c>
      <c r="E20" s="2">
        <v>6.93</v>
      </c>
      <c r="F20" s="2">
        <v>7.47</v>
      </c>
      <c r="G20" s="2">
        <v>11.07</v>
      </c>
      <c r="H20" s="2">
        <v>139.2</v>
      </c>
      <c r="I20" s="2">
        <v>0.05</v>
      </c>
      <c r="J20" s="2">
        <v>1.6</v>
      </c>
      <c r="K20" s="2">
        <v>0.023</v>
      </c>
      <c r="L20" s="2">
        <v>0.4</v>
      </c>
      <c r="M20" s="2">
        <v>92.13</v>
      </c>
      <c r="N20" s="2">
        <v>163.67</v>
      </c>
      <c r="O20" s="2">
        <v>21.8</v>
      </c>
      <c r="P20" s="2">
        <v>3</v>
      </c>
    </row>
    <row r="21" spans="1:16" ht="15">
      <c r="A21" s="2">
        <v>28</v>
      </c>
      <c r="B21" s="2">
        <v>54</v>
      </c>
      <c r="C21" s="4" t="s">
        <v>72</v>
      </c>
      <c r="D21" s="2">
        <v>80</v>
      </c>
      <c r="E21" s="2">
        <v>1.04</v>
      </c>
      <c r="F21" s="2">
        <v>4.13</v>
      </c>
      <c r="G21" s="2">
        <v>9.69</v>
      </c>
      <c r="H21" s="2">
        <v>80.09</v>
      </c>
      <c r="I21" s="2">
        <v>0.02</v>
      </c>
      <c r="J21" s="2">
        <v>6.85</v>
      </c>
      <c r="K21" s="2">
        <v>0</v>
      </c>
      <c r="L21" s="2">
        <v>0.86</v>
      </c>
      <c r="M21" s="2">
        <v>27.52</v>
      </c>
      <c r="N21" s="2">
        <v>29.7</v>
      </c>
      <c r="O21" s="2">
        <v>8.76</v>
      </c>
      <c r="P21" s="2">
        <v>0.58</v>
      </c>
    </row>
    <row r="22" spans="1:16" ht="15">
      <c r="A22" s="2">
        <v>32</v>
      </c>
      <c r="B22" s="2">
        <v>382</v>
      </c>
      <c r="C22" s="2" t="s">
        <v>70</v>
      </c>
      <c r="D22" s="2">
        <v>200</v>
      </c>
      <c r="E22" s="2">
        <v>3.78</v>
      </c>
      <c r="F22" s="2">
        <v>0.67</v>
      </c>
      <c r="G22" s="2">
        <v>26</v>
      </c>
      <c r="H22" s="2">
        <v>125.11</v>
      </c>
      <c r="I22" s="2">
        <v>0.02</v>
      </c>
      <c r="J22" s="2">
        <v>1.33</v>
      </c>
      <c r="K22" s="2">
        <v>0</v>
      </c>
      <c r="L22" s="2">
        <v>0</v>
      </c>
      <c r="M22" s="2">
        <v>133.33</v>
      </c>
      <c r="N22" s="2">
        <v>111.11</v>
      </c>
      <c r="O22" s="2">
        <v>15.56</v>
      </c>
      <c r="P22" s="2">
        <v>1</v>
      </c>
    </row>
    <row r="23" spans="1:16" ht="15">
      <c r="A23" s="2">
        <v>11</v>
      </c>
      <c r="B23" s="6" t="s">
        <v>67</v>
      </c>
      <c r="C23" s="2" t="s">
        <v>36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67</v>
      </c>
      <c r="C25" s="2" t="s">
        <v>28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30</v>
      </c>
      <c r="D26" s="2"/>
      <c r="E26" s="3">
        <f aca="true" t="shared" si="1" ref="E26:P26">SUM(E17:E25)</f>
        <v>31.66</v>
      </c>
      <c r="F26" s="3">
        <f t="shared" si="1"/>
        <v>20.76</v>
      </c>
      <c r="G26" s="3">
        <f t="shared" si="1"/>
        <v>127.07000000000001</v>
      </c>
      <c r="H26" s="3">
        <f t="shared" si="1"/>
        <v>852.6500000000001</v>
      </c>
      <c r="I26" s="3">
        <f t="shared" si="1"/>
        <v>0.49</v>
      </c>
      <c r="J26" s="3">
        <f t="shared" si="1"/>
        <v>10.58</v>
      </c>
      <c r="K26" s="3">
        <f t="shared" si="1"/>
        <v>0.023</v>
      </c>
      <c r="L26" s="3">
        <f t="shared" si="1"/>
        <v>2.88</v>
      </c>
      <c r="M26" s="3">
        <f t="shared" si="1"/>
        <v>430.83000000000004</v>
      </c>
      <c r="N26" s="3">
        <f t="shared" si="1"/>
        <v>849.33</v>
      </c>
      <c r="O26" s="3">
        <f t="shared" si="1"/>
        <v>123.67</v>
      </c>
      <c r="P26" s="3">
        <f t="shared" si="1"/>
        <v>6.62</v>
      </c>
    </row>
    <row r="27" spans="1:16" ht="15">
      <c r="A27" s="2"/>
      <c r="B27" s="2"/>
      <c r="C27" s="3" t="s">
        <v>48</v>
      </c>
      <c r="D27" s="2"/>
      <c r="E27" s="3">
        <f aca="true" t="shared" si="2" ref="E27:P27">SUM(E26,E13)</f>
        <v>60.550000000000004</v>
      </c>
      <c r="F27" s="3">
        <f t="shared" si="2"/>
        <v>42.660000000000004</v>
      </c>
      <c r="G27" s="3">
        <f t="shared" si="2"/>
        <v>216.21000000000004</v>
      </c>
      <c r="H27" s="3">
        <f t="shared" si="2"/>
        <v>1529.7400000000002</v>
      </c>
      <c r="I27" s="3">
        <f t="shared" si="2"/>
        <v>0.76</v>
      </c>
      <c r="J27" s="3">
        <f t="shared" si="2"/>
        <v>27.25</v>
      </c>
      <c r="K27" s="3">
        <f t="shared" si="2"/>
        <v>0.131</v>
      </c>
      <c r="L27" s="3">
        <f t="shared" si="2"/>
        <v>6.26</v>
      </c>
      <c r="M27" s="3">
        <f t="shared" si="2"/>
        <v>687.69</v>
      </c>
      <c r="N27" s="3">
        <f t="shared" si="2"/>
        <v>1293</v>
      </c>
      <c r="O27" s="3">
        <f t="shared" si="2"/>
        <v>201.31</v>
      </c>
      <c r="P27" s="3">
        <f t="shared" si="2"/>
        <v>9.98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140625" style="0" customWidth="1"/>
    <col min="2" max="2" width="8.421875" style="0" customWidth="1"/>
    <col min="3" max="3" width="21.7109375" style="0" customWidth="1"/>
    <col min="4" max="5" width="6.7109375" style="0" customWidth="1"/>
    <col min="6" max="6" width="6.00390625" style="0" customWidth="1"/>
    <col min="7" max="7" width="8.28125" style="0" customWidth="1"/>
    <col min="8" max="8" width="8.140625" style="0" customWidth="1"/>
    <col min="9" max="9" width="8.7109375" style="0" customWidth="1"/>
    <col min="10" max="10" width="5.7109375" style="0" customWidth="1"/>
    <col min="11" max="11" width="5.421875" style="0" customWidth="1"/>
    <col min="12" max="13" width="5.57421875" style="0" customWidth="1"/>
    <col min="14" max="14" width="6.57421875" style="0" customWidth="1"/>
    <col min="15" max="15" width="6.28125" style="0" customWidth="1"/>
    <col min="16" max="16" width="5.281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50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26.25">
      <c r="A6" s="2">
        <v>52</v>
      </c>
      <c r="B6" s="2">
        <v>66</v>
      </c>
      <c r="C6" s="4" t="s">
        <v>98</v>
      </c>
      <c r="D6" s="2">
        <v>60</v>
      </c>
      <c r="E6" s="2">
        <v>1.03</v>
      </c>
      <c r="F6" s="2">
        <v>0.85</v>
      </c>
      <c r="G6" s="2">
        <v>10.03</v>
      </c>
      <c r="H6" s="2">
        <v>51.85</v>
      </c>
      <c r="I6" s="2">
        <v>0.07</v>
      </c>
      <c r="J6" s="2">
        <v>1.63</v>
      </c>
      <c r="K6" s="2">
        <v>0</v>
      </c>
      <c r="L6" s="2">
        <v>0.52</v>
      </c>
      <c r="M6" s="2">
        <v>25.17</v>
      </c>
      <c r="N6" s="2">
        <v>38.17</v>
      </c>
      <c r="O6" s="2">
        <v>16.94</v>
      </c>
      <c r="P6" s="2">
        <v>0.62</v>
      </c>
    </row>
    <row r="7" spans="1:16" ht="15">
      <c r="A7" s="2">
        <v>60</v>
      </c>
      <c r="B7" s="2">
        <v>181</v>
      </c>
      <c r="C7" s="2" t="s">
        <v>60</v>
      </c>
      <c r="D7" s="2">
        <v>200</v>
      </c>
      <c r="E7" s="2">
        <v>6.02</v>
      </c>
      <c r="F7" s="2">
        <v>4.05</v>
      </c>
      <c r="G7" s="2">
        <v>33.37</v>
      </c>
      <c r="H7" s="2">
        <v>194.01</v>
      </c>
      <c r="I7" s="2">
        <v>0.04</v>
      </c>
      <c r="J7" s="2">
        <v>0.36</v>
      </c>
      <c r="K7" s="2">
        <v>0.032</v>
      </c>
      <c r="L7" s="2">
        <v>0.1</v>
      </c>
      <c r="M7" s="2">
        <v>132.64</v>
      </c>
      <c r="N7" s="2">
        <v>108.74</v>
      </c>
      <c r="O7" s="2">
        <v>17.06</v>
      </c>
      <c r="P7" s="2">
        <v>0.26</v>
      </c>
    </row>
    <row r="8" spans="1:16" ht="15">
      <c r="A8" s="2">
        <v>2</v>
      </c>
      <c r="B8" s="2">
        <v>15</v>
      </c>
      <c r="C8" s="2" t="s">
        <v>27</v>
      </c>
      <c r="D8" s="2">
        <v>20</v>
      </c>
      <c r="E8" s="2">
        <v>4.64</v>
      </c>
      <c r="F8" s="2">
        <v>5.9</v>
      </c>
      <c r="G8" s="2">
        <v>0</v>
      </c>
      <c r="H8" s="2">
        <v>71.66</v>
      </c>
      <c r="I8" s="2">
        <v>0.01</v>
      </c>
      <c r="J8" s="2">
        <v>0.14</v>
      </c>
      <c r="K8" s="2">
        <v>0.052</v>
      </c>
      <c r="L8" s="2">
        <v>0.1</v>
      </c>
      <c r="M8" s="2">
        <v>176</v>
      </c>
      <c r="N8" s="2">
        <v>100</v>
      </c>
      <c r="O8" s="2">
        <v>7</v>
      </c>
      <c r="P8" s="2">
        <v>0.2</v>
      </c>
    </row>
    <row r="9" spans="1:16" ht="15">
      <c r="A9" s="2">
        <v>41</v>
      </c>
      <c r="B9" s="2">
        <v>389</v>
      </c>
      <c r="C9" s="2" t="s">
        <v>63</v>
      </c>
      <c r="D9" s="2">
        <v>200</v>
      </c>
      <c r="E9" s="2">
        <v>1</v>
      </c>
      <c r="F9" s="2">
        <v>0.2</v>
      </c>
      <c r="G9" s="2">
        <v>20.2</v>
      </c>
      <c r="H9" s="2">
        <v>86.6</v>
      </c>
      <c r="I9" s="2">
        <v>0.02</v>
      </c>
      <c r="J9" s="2">
        <v>4</v>
      </c>
      <c r="K9" s="2">
        <v>0</v>
      </c>
      <c r="L9" s="2">
        <v>0.2</v>
      </c>
      <c r="M9" s="2">
        <v>14</v>
      </c>
      <c r="N9" s="2">
        <v>14</v>
      </c>
      <c r="O9" s="2">
        <v>8</v>
      </c>
      <c r="P9" s="2">
        <v>1.1</v>
      </c>
    </row>
    <row r="10" spans="1:16" ht="15">
      <c r="A10" s="2">
        <v>14</v>
      </c>
      <c r="B10" s="6" t="s">
        <v>67</v>
      </c>
      <c r="C10" s="2" t="s">
        <v>28</v>
      </c>
      <c r="D10" s="2">
        <v>40</v>
      </c>
      <c r="E10" s="2">
        <v>3.16</v>
      </c>
      <c r="F10" s="2">
        <v>0.4</v>
      </c>
      <c r="G10" s="2">
        <v>19.32</v>
      </c>
      <c r="H10" s="2">
        <v>93.52</v>
      </c>
      <c r="I10" s="2">
        <v>0.04</v>
      </c>
      <c r="J10" s="2">
        <v>0</v>
      </c>
      <c r="K10" s="2">
        <v>0</v>
      </c>
      <c r="L10" s="2">
        <v>0.52</v>
      </c>
      <c r="M10" s="2">
        <v>9.2</v>
      </c>
      <c r="N10" s="2">
        <v>34.8</v>
      </c>
      <c r="O10" s="2">
        <v>13.2</v>
      </c>
      <c r="P10" s="2">
        <v>0.44</v>
      </c>
    </row>
    <row r="11" spans="1:16" ht="15">
      <c r="A11" s="2"/>
      <c r="B11" s="2"/>
      <c r="C11" s="3" t="s">
        <v>30</v>
      </c>
      <c r="D11" s="3"/>
      <c r="E11" s="3">
        <f>SUM(E6:E10)</f>
        <v>15.85</v>
      </c>
      <c r="F11" s="3">
        <f aca="true" t="shared" si="0" ref="F11:P11">SUM(F6:F10)</f>
        <v>11.4</v>
      </c>
      <c r="G11" s="3">
        <f t="shared" si="0"/>
        <v>82.91999999999999</v>
      </c>
      <c r="H11" s="3">
        <f t="shared" si="0"/>
        <v>497.64</v>
      </c>
      <c r="I11" s="3">
        <f t="shared" si="0"/>
        <v>0.18000000000000002</v>
      </c>
      <c r="J11" s="3">
        <f t="shared" si="0"/>
        <v>6.13</v>
      </c>
      <c r="K11" s="3">
        <f t="shared" si="0"/>
        <v>0.08399999999999999</v>
      </c>
      <c r="L11" s="3">
        <f t="shared" si="0"/>
        <v>1.44</v>
      </c>
      <c r="M11" s="3">
        <f t="shared" si="0"/>
        <v>357.01</v>
      </c>
      <c r="N11" s="3">
        <f t="shared" si="0"/>
        <v>295.71</v>
      </c>
      <c r="O11" s="3">
        <f t="shared" si="0"/>
        <v>62.2</v>
      </c>
      <c r="P11" s="3">
        <f t="shared" si="0"/>
        <v>2.62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32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44</v>
      </c>
      <c r="B15" s="2">
        <v>82</v>
      </c>
      <c r="C15" s="2" t="s">
        <v>90</v>
      </c>
      <c r="D15" s="2">
        <v>200</v>
      </c>
      <c r="E15" s="2">
        <v>1.46</v>
      </c>
      <c r="F15" s="2">
        <v>3.92</v>
      </c>
      <c r="G15" s="2">
        <v>9.4</v>
      </c>
      <c r="H15" s="2">
        <v>78.72</v>
      </c>
      <c r="I15" s="2">
        <v>0.04</v>
      </c>
      <c r="J15" s="2">
        <v>8.24</v>
      </c>
      <c r="K15" s="2">
        <v>0</v>
      </c>
      <c r="L15" s="2">
        <v>1.92</v>
      </c>
      <c r="M15" s="2">
        <v>37.56</v>
      </c>
      <c r="N15" s="2">
        <v>42.42</v>
      </c>
      <c r="O15" s="2">
        <v>12.96</v>
      </c>
      <c r="P15" s="2">
        <v>0.94</v>
      </c>
    </row>
    <row r="16" spans="1:16" ht="15">
      <c r="A16" s="2"/>
      <c r="B16" s="2"/>
      <c r="C16" s="2" t="s">
        <v>91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8</v>
      </c>
      <c r="B17" s="2">
        <v>312</v>
      </c>
      <c r="C17" s="2" t="s">
        <v>92</v>
      </c>
      <c r="D17" s="2">
        <v>150</v>
      </c>
      <c r="E17" s="2">
        <v>3.08</v>
      </c>
      <c r="F17" s="2">
        <v>2.33</v>
      </c>
      <c r="G17" s="2">
        <v>19.13</v>
      </c>
      <c r="H17" s="2">
        <v>109.73</v>
      </c>
      <c r="I17" s="2">
        <v>0.24</v>
      </c>
      <c r="J17" s="2">
        <v>3.75</v>
      </c>
      <c r="K17" s="2">
        <v>0.033</v>
      </c>
      <c r="L17" s="2">
        <v>0.15</v>
      </c>
      <c r="M17" s="2">
        <v>58.25</v>
      </c>
      <c r="N17" s="2">
        <v>76.95</v>
      </c>
      <c r="O17" s="2">
        <v>26.7</v>
      </c>
      <c r="P17" s="2">
        <v>0.86</v>
      </c>
    </row>
    <row r="18" spans="1:16" ht="15">
      <c r="A18" s="2">
        <v>43</v>
      </c>
      <c r="B18" s="2">
        <v>229</v>
      </c>
      <c r="C18" s="2" t="s">
        <v>93</v>
      </c>
      <c r="D18" s="2">
        <v>80</v>
      </c>
      <c r="E18" s="2">
        <v>12.13</v>
      </c>
      <c r="F18" s="2">
        <v>2.93</v>
      </c>
      <c r="G18" s="2">
        <v>1.5</v>
      </c>
      <c r="H18" s="2">
        <v>80.93</v>
      </c>
      <c r="I18" s="2">
        <v>0.08</v>
      </c>
      <c r="J18" s="2">
        <v>1.2</v>
      </c>
      <c r="K18" s="2">
        <v>0.015</v>
      </c>
      <c r="L18" s="2">
        <v>0.88</v>
      </c>
      <c r="M18" s="2">
        <v>98.8</v>
      </c>
      <c r="N18" s="2">
        <v>176.93</v>
      </c>
      <c r="O18" s="2">
        <v>28.53</v>
      </c>
      <c r="P18" s="2">
        <v>0.55</v>
      </c>
    </row>
    <row r="19" spans="1:16" ht="15">
      <c r="A19" s="2"/>
      <c r="B19" s="2"/>
      <c r="C19" s="2" t="s">
        <v>94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>
        <v>27</v>
      </c>
      <c r="B20" s="2">
        <v>45</v>
      </c>
      <c r="C20" s="4" t="s">
        <v>73</v>
      </c>
      <c r="D20" s="2">
        <v>80</v>
      </c>
      <c r="E20" s="2">
        <v>1.06</v>
      </c>
      <c r="F20" s="2">
        <v>4.86</v>
      </c>
      <c r="G20" s="2">
        <v>6.82</v>
      </c>
      <c r="H20" s="2">
        <v>75.3</v>
      </c>
      <c r="I20" s="2">
        <v>0.02</v>
      </c>
      <c r="J20" s="2">
        <v>12.54</v>
      </c>
      <c r="K20" s="2">
        <v>0</v>
      </c>
      <c r="L20" s="2">
        <v>0.85</v>
      </c>
      <c r="M20" s="2">
        <v>34.4</v>
      </c>
      <c r="N20" s="2">
        <v>22.66</v>
      </c>
      <c r="O20" s="2">
        <v>8.8</v>
      </c>
      <c r="P20" s="2">
        <v>0.42</v>
      </c>
    </row>
    <row r="21" spans="1:16" ht="15">
      <c r="A21" s="2">
        <v>15</v>
      </c>
      <c r="B21" s="2">
        <v>352</v>
      </c>
      <c r="C21" s="2" t="s">
        <v>68</v>
      </c>
      <c r="D21" s="2">
        <v>200</v>
      </c>
      <c r="E21" s="2">
        <v>0.24</v>
      </c>
      <c r="F21" s="2">
        <v>0.12</v>
      </c>
      <c r="G21" s="2">
        <v>31.76</v>
      </c>
      <c r="H21" s="2">
        <v>145.08</v>
      </c>
      <c r="I21" s="2">
        <v>0</v>
      </c>
      <c r="J21" s="2">
        <v>11</v>
      </c>
      <c r="K21" s="2">
        <v>0</v>
      </c>
      <c r="L21" s="2">
        <v>0.18</v>
      </c>
      <c r="M21" s="2">
        <v>28.2</v>
      </c>
      <c r="N21" s="2">
        <v>6.42</v>
      </c>
      <c r="O21" s="2">
        <v>0.96</v>
      </c>
      <c r="P21" s="2">
        <v>0.28</v>
      </c>
    </row>
    <row r="22" spans="1:16" ht="15">
      <c r="A22" s="2"/>
      <c r="B22" s="2"/>
      <c r="C22" s="2" t="s">
        <v>69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11</v>
      </c>
      <c r="B23" s="6" t="s">
        <v>67</v>
      </c>
      <c r="C23" s="2" t="s">
        <v>36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67</v>
      </c>
      <c r="C25" s="2" t="s">
        <v>28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30</v>
      </c>
      <c r="D26" s="2"/>
      <c r="E26" s="3">
        <f aca="true" t="shared" si="1" ref="E26:P26">SUM(E15:E25)</f>
        <v>22.98</v>
      </c>
      <c r="F26" s="3">
        <f t="shared" si="1"/>
        <v>14.949999999999998</v>
      </c>
      <c r="G26" s="3">
        <f t="shared" si="1"/>
        <v>105.28</v>
      </c>
      <c r="H26" s="3">
        <f t="shared" si="1"/>
        <v>663.5500000000001</v>
      </c>
      <c r="I26" s="3">
        <f t="shared" si="1"/>
        <v>0.45999999999999996</v>
      </c>
      <c r="J26" s="3">
        <f t="shared" si="1"/>
        <v>36.73</v>
      </c>
      <c r="K26" s="3">
        <f t="shared" si="1"/>
        <v>0.048</v>
      </c>
      <c r="L26" s="3">
        <f t="shared" si="1"/>
        <v>4.8</v>
      </c>
      <c r="M26" s="3">
        <f t="shared" si="1"/>
        <v>274.46000000000004</v>
      </c>
      <c r="N26" s="3">
        <f t="shared" si="1"/>
        <v>398.23</v>
      </c>
      <c r="O26" s="3">
        <f t="shared" si="1"/>
        <v>97.49999999999999</v>
      </c>
      <c r="P26" s="3">
        <f t="shared" si="1"/>
        <v>3.68</v>
      </c>
    </row>
    <row r="27" spans="1:16" ht="15">
      <c r="A27" s="2"/>
      <c r="B27" s="2"/>
      <c r="C27" s="3" t="s">
        <v>48</v>
      </c>
      <c r="D27" s="2"/>
      <c r="E27" s="3">
        <f aca="true" t="shared" si="2" ref="E27:P27">SUM(E26,E11)</f>
        <v>38.83</v>
      </c>
      <c r="F27" s="3">
        <f t="shared" si="2"/>
        <v>26.349999999999998</v>
      </c>
      <c r="G27" s="3">
        <f t="shared" si="2"/>
        <v>188.2</v>
      </c>
      <c r="H27" s="3">
        <f t="shared" si="2"/>
        <v>1161.19</v>
      </c>
      <c r="I27" s="3">
        <f t="shared" si="2"/>
        <v>0.64</v>
      </c>
      <c r="J27" s="3">
        <f t="shared" si="2"/>
        <v>42.86</v>
      </c>
      <c r="K27" s="3">
        <f t="shared" si="2"/>
        <v>0.132</v>
      </c>
      <c r="L27" s="3">
        <f t="shared" si="2"/>
        <v>6.24</v>
      </c>
      <c r="M27" s="3">
        <f t="shared" si="2"/>
        <v>631.47</v>
      </c>
      <c r="N27" s="3">
        <f t="shared" si="2"/>
        <v>693.94</v>
      </c>
      <c r="O27" s="3">
        <f t="shared" si="2"/>
        <v>159.7</v>
      </c>
      <c r="P27" s="3">
        <f t="shared" si="2"/>
        <v>6.300000000000001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421875" style="0" customWidth="1"/>
    <col min="2" max="2" width="8.57421875" style="0" customWidth="1"/>
    <col min="3" max="3" width="29.00390625" style="0" customWidth="1"/>
    <col min="4" max="4" width="5.7109375" style="0" customWidth="1"/>
    <col min="5" max="5" width="5.57421875" style="0" customWidth="1"/>
    <col min="6" max="6" width="5.140625" style="0" customWidth="1"/>
    <col min="7" max="7" width="8.28125" style="0" customWidth="1"/>
    <col min="8" max="8" width="8.140625" style="0" customWidth="1"/>
    <col min="9" max="9" width="8.7109375" style="0" customWidth="1"/>
    <col min="10" max="10" width="5.140625" style="0" customWidth="1"/>
    <col min="11" max="11" width="4.8515625" style="0" customWidth="1"/>
    <col min="12" max="12" width="4.57421875" style="0" customWidth="1"/>
    <col min="13" max="15" width="5.8515625" style="0" customWidth="1"/>
    <col min="16" max="16" width="4.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51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46</v>
      </c>
      <c r="D7" s="2">
        <v>60</v>
      </c>
      <c r="E7" s="2">
        <v>0.61</v>
      </c>
      <c r="F7" s="2">
        <v>2.91</v>
      </c>
      <c r="G7" s="2">
        <v>3.23</v>
      </c>
      <c r="H7" s="2">
        <v>41.56</v>
      </c>
      <c r="I7" s="2">
        <v>0.02</v>
      </c>
      <c r="J7" s="2">
        <v>3.91</v>
      </c>
      <c r="K7" s="2">
        <v>0</v>
      </c>
      <c r="L7" s="2">
        <v>0.43</v>
      </c>
      <c r="M7" s="2">
        <v>59.05</v>
      </c>
      <c r="N7" s="2">
        <v>33.4</v>
      </c>
      <c r="O7" s="2">
        <v>10.36</v>
      </c>
      <c r="P7" s="2">
        <v>0.41</v>
      </c>
    </row>
    <row r="8" spans="1:16" ht="15">
      <c r="A8" s="2">
        <v>58</v>
      </c>
      <c r="B8" s="2">
        <v>215</v>
      </c>
      <c r="C8" s="2" t="s">
        <v>39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26</v>
      </c>
      <c r="B10" s="2">
        <v>379</v>
      </c>
      <c r="C10" s="4" t="s">
        <v>62</v>
      </c>
      <c r="D10" s="2">
        <v>200</v>
      </c>
      <c r="E10" s="2">
        <v>3.6</v>
      </c>
      <c r="F10" s="2">
        <v>2.67</v>
      </c>
      <c r="G10" s="2">
        <v>29.2</v>
      </c>
      <c r="H10" s="2">
        <v>155.2</v>
      </c>
      <c r="I10" s="2">
        <v>0.03</v>
      </c>
      <c r="J10" s="2">
        <v>1.47</v>
      </c>
      <c r="K10" s="2">
        <v>0</v>
      </c>
      <c r="L10" s="2">
        <v>0</v>
      </c>
      <c r="M10" s="2">
        <v>118.67</v>
      </c>
      <c r="N10" s="2">
        <v>132</v>
      </c>
      <c r="O10" s="2">
        <v>19.3</v>
      </c>
      <c r="P10" s="2">
        <v>1.2</v>
      </c>
    </row>
    <row r="11" spans="1:16" ht="15">
      <c r="A11" s="2">
        <v>14</v>
      </c>
      <c r="B11" s="6" t="s">
        <v>67</v>
      </c>
      <c r="C11" s="2" t="s">
        <v>28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30</v>
      </c>
      <c r="D12" s="3"/>
      <c r="E12" s="3">
        <f>SUM(E7:E11)</f>
        <v>21.49</v>
      </c>
      <c r="F12" s="3">
        <f aca="true" t="shared" si="0" ref="F12:P12">SUM(F7:F11)</f>
        <v>26.68</v>
      </c>
      <c r="G12" s="3">
        <f t="shared" si="0"/>
        <v>54.63</v>
      </c>
      <c r="H12" s="3">
        <f t="shared" si="0"/>
        <v>546.96</v>
      </c>
      <c r="I12" s="3">
        <f t="shared" si="0"/>
        <v>0.2</v>
      </c>
      <c r="J12" s="3">
        <f t="shared" si="0"/>
        <v>5.64</v>
      </c>
      <c r="K12" s="3">
        <f t="shared" si="0"/>
        <v>0.319</v>
      </c>
      <c r="L12" s="3">
        <f t="shared" si="0"/>
        <v>1.66</v>
      </c>
      <c r="M12" s="3">
        <f t="shared" si="0"/>
        <v>299.83</v>
      </c>
      <c r="N12" s="3">
        <f t="shared" si="0"/>
        <v>449.2</v>
      </c>
      <c r="O12" s="3">
        <f t="shared" si="0"/>
        <v>61.870000000000005</v>
      </c>
      <c r="P12" s="3">
        <f t="shared" si="0"/>
        <v>3.13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32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55</v>
      </c>
      <c r="B16" s="2">
        <v>103</v>
      </c>
      <c r="C16" s="2" t="s">
        <v>86</v>
      </c>
      <c r="D16" s="2">
        <v>200</v>
      </c>
      <c r="E16" s="2">
        <v>2.18</v>
      </c>
      <c r="F16" s="2">
        <v>3.24</v>
      </c>
      <c r="G16" s="2">
        <v>16.36</v>
      </c>
      <c r="H16" s="2">
        <v>94.32</v>
      </c>
      <c r="I16" s="2">
        <v>0.12</v>
      </c>
      <c r="J16" s="2">
        <v>6.6</v>
      </c>
      <c r="K16" s="2">
        <v>0</v>
      </c>
      <c r="L16" s="2">
        <v>0.98</v>
      </c>
      <c r="M16" s="2">
        <v>38.16</v>
      </c>
      <c r="N16" s="2">
        <v>50.84</v>
      </c>
      <c r="O16" s="2">
        <v>12.21</v>
      </c>
      <c r="P16" s="2">
        <v>0.78</v>
      </c>
    </row>
    <row r="17" spans="1:16" ht="15">
      <c r="A17" s="2"/>
      <c r="B17" s="2"/>
      <c r="C17" s="2" t="s">
        <v>87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35</v>
      </c>
      <c r="B18" s="2">
        <v>288</v>
      </c>
      <c r="C18" s="2" t="s">
        <v>88</v>
      </c>
      <c r="D18" s="2">
        <v>80</v>
      </c>
      <c r="E18" s="2">
        <v>12.34</v>
      </c>
      <c r="F18" s="2">
        <v>10.66</v>
      </c>
      <c r="G18" s="2">
        <v>0</v>
      </c>
      <c r="H18" s="2">
        <v>165.34</v>
      </c>
      <c r="I18" s="2">
        <v>0.03</v>
      </c>
      <c r="J18" s="2">
        <v>0</v>
      </c>
      <c r="K18" s="2">
        <v>0.016</v>
      </c>
      <c r="L18" s="2">
        <v>0.14</v>
      </c>
      <c r="M18" s="2">
        <v>112</v>
      </c>
      <c r="N18" s="2">
        <v>114.66</v>
      </c>
      <c r="O18" s="2">
        <v>16</v>
      </c>
      <c r="P18" s="2">
        <v>0.6</v>
      </c>
    </row>
    <row r="19" spans="1:16" ht="15">
      <c r="A19" s="2">
        <v>56</v>
      </c>
      <c r="B19" s="2">
        <v>304</v>
      </c>
      <c r="C19" s="2" t="s">
        <v>89</v>
      </c>
      <c r="D19" s="2">
        <v>150</v>
      </c>
      <c r="E19" s="2">
        <v>3.67</v>
      </c>
      <c r="F19" s="2">
        <v>5.42</v>
      </c>
      <c r="G19" s="2">
        <v>26.67</v>
      </c>
      <c r="H19" s="2">
        <v>210.11</v>
      </c>
      <c r="I19" s="2">
        <v>0.03</v>
      </c>
      <c r="J19" s="2">
        <v>0</v>
      </c>
      <c r="K19" s="2">
        <v>0.027</v>
      </c>
      <c r="L19" s="2">
        <v>0.6</v>
      </c>
      <c r="M19" s="2">
        <v>62.61</v>
      </c>
      <c r="N19" s="2">
        <v>61.5</v>
      </c>
      <c r="O19" s="2">
        <v>19.01</v>
      </c>
      <c r="P19" s="2">
        <v>0.53</v>
      </c>
    </row>
    <row r="20" spans="1:16" ht="15">
      <c r="A20" s="2">
        <v>16</v>
      </c>
      <c r="B20" s="2">
        <v>20</v>
      </c>
      <c r="C20" s="4" t="s">
        <v>74</v>
      </c>
      <c r="D20" s="2">
        <v>80</v>
      </c>
      <c r="E20" s="2">
        <v>0.54</v>
      </c>
      <c r="F20" s="2">
        <v>4.87</v>
      </c>
      <c r="G20" s="2">
        <v>1.45</v>
      </c>
      <c r="H20" s="2">
        <v>51.72</v>
      </c>
      <c r="I20" s="2">
        <v>0.02</v>
      </c>
      <c r="J20" s="2">
        <v>5.32</v>
      </c>
      <c r="K20" s="2">
        <v>0</v>
      </c>
      <c r="L20" s="2">
        <v>0.19</v>
      </c>
      <c r="M20" s="2">
        <v>12.92</v>
      </c>
      <c r="N20" s="2">
        <v>22.9</v>
      </c>
      <c r="O20" s="2">
        <v>4.64</v>
      </c>
      <c r="P20" s="2">
        <v>0.38</v>
      </c>
    </row>
    <row r="21" spans="1:16" ht="15">
      <c r="A21" s="2">
        <v>32</v>
      </c>
      <c r="B21" s="2">
        <v>382</v>
      </c>
      <c r="C21" s="2" t="s">
        <v>70</v>
      </c>
      <c r="D21" s="2">
        <v>200</v>
      </c>
      <c r="E21" s="2">
        <v>3.78</v>
      </c>
      <c r="F21" s="2">
        <v>0.67</v>
      </c>
      <c r="G21" s="2">
        <v>26</v>
      </c>
      <c r="H21" s="2">
        <v>125.11</v>
      </c>
      <c r="I21" s="2">
        <v>0.02</v>
      </c>
      <c r="J21" s="2">
        <v>1.33</v>
      </c>
      <c r="K21" s="2">
        <v>0</v>
      </c>
      <c r="L21" s="2">
        <v>0</v>
      </c>
      <c r="M21" s="2">
        <v>133.33</v>
      </c>
      <c r="N21" s="2">
        <v>111.11</v>
      </c>
      <c r="O21" s="2">
        <v>15.56</v>
      </c>
      <c r="P21" s="2">
        <v>1</v>
      </c>
    </row>
    <row r="22" spans="1:16" ht="15">
      <c r="A22" s="2">
        <v>11</v>
      </c>
      <c r="B22" s="6" t="s">
        <v>67</v>
      </c>
      <c r="C22" s="2" t="s">
        <v>36</v>
      </c>
      <c r="D22" s="2">
        <v>40</v>
      </c>
      <c r="E22" s="2">
        <v>2.24</v>
      </c>
      <c r="F22" s="2">
        <v>0.44</v>
      </c>
      <c r="G22" s="2">
        <v>19.76</v>
      </c>
      <c r="H22" s="2">
        <v>91.96</v>
      </c>
      <c r="I22" s="2">
        <v>0.04</v>
      </c>
      <c r="J22" s="2">
        <v>0</v>
      </c>
      <c r="K22" s="2">
        <v>0</v>
      </c>
      <c r="L22" s="2">
        <v>0.36</v>
      </c>
      <c r="M22" s="2">
        <v>9.2</v>
      </c>
      <c r="N22" s="2">
        <v>42.4</v>
      </c>
      <c r="O22" s="2">
        <v>8</v>
      </c>
      <c r="P22" s="2">
        <v>0.24</v>
      </c>
    </row>
    <row r="23" spans="1:16" ht="15">
      <c r="A23" s="2"/>
      <c r="B23" s="2"/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14</v>
      </c>
      <c r="B24" s="6" t="s">
        <v>67</v>
      </c>
      <c r="C24" s="2" t="s">
        <v>28</v>
      </c>
      <c r="D24" s="2">
        <v>35</v>
      </c>
      <c r="E24" s="2">
        <v>2.77</v>
      </c>
      <c r="F24" s="2">
        <v>0.35</v>
      </c>
      <c r="G24" s="2">
        <v>16.91</v>
      </c>
      <c r="H24" s="2">
        <v>81.83</v>
      </c>
      <c r="I24" s="2">
        <v>0.04</v>
      </c>
      <c r="J24" s="2">
        <v>0</v>
      </c>
      <c r="K24" s="2">
        <v>0</v>
      </c>
      <c r="L24" s="2">
        <v>0.46</v>
      </c>
      <c r="M24" s="2">
        <v>8.05</v>
      </c>
      <c r="N24" s="2">
        <v>30.45</v>
      </c>
      <c r="O24" s="2">
        <v>11.55</v>
      </c>
      <c r="P24" s="2">
        <v>0.39</v>
      </c>
    </row>
    <row r="25" spans="1:16" ht="15">
      <c r="A25" s="2"/>
      <c r="B25" s="2"/>
      <c r="C25" s="3" t="s">
        <v>30</v>
      </c>
      <c r="D25" s="2"/>
      <c r="E25" s="3">
        <f aca="true" t="shared" si="1" ref="E25:P25">SUM(E16:E24)</f>
        <v>27.52</v>
      </c>
      <c r="F25" s="3">
        <f t="shared" si="1"/>
        <v>25.650000000000006</v>
      </c>
      <c r="G25" s="3">
        <f t="shared" si="1"/>
        <v>107.15</v>
      </c>
      <c r="H25" s="3">
        <f t="shared" si="1"/>
        <v>820.3900000000001</v>
      </c>
      <c r="I25" s="3">
        <f t="shared" si="1"/>
        <v>0.29999999999999993</v>
      </c>
      <c r="J25" s="3">
        <f t="shared" si="1"/>
        <v>13.25</v>
      </c>
      <c r="K25" s="3">
        <f t="shared" si="1"/>
        <v>0.043</v>
      </c>
      <c r="L25" s="3">
        <f t="shared" si="1"/>
        <v>2.73</v>
      </c>
      <c r="M25" s="3">
        <f t="shared" si="1"/>
        <v>376.27</v>
      </c>
      <c r="N25" s="3">
        <f t="shared" si="1"/>
        <v>433.85999999999996</v>
      </c>
      <c r="O25" s="3">
        <f t="shared" si="1"/>
        <v>86.97</v>
      </c>
      <c r="P25" s="3">
        <f t="shared" si="1"/>
        <v>3.9200000000000004</v>
      </c>
    </row>
    <row r="26" spans="1:16" ht="15">
      <c r="A26" s="2"/>
      <c r="B26" s="2"/>
      <c r="C26" s="3" t="s">
        <v>48</v>
      </c>
      <c r="D26" s="2"/>
      <c r="E26" s="3">
        <f aca="true" t="shared" si="2" ref="E26:P26">SUM(E25,E12)</f>
        <v>49.01</v>
      </c>
      <c r="F26" s="3">
        <f t="shared" si="2"/>
        <v>52.330000000000005</v>
      </c>
      <c r="G26" s="3">
        <f t="shared" si="2"/>
        <v>161.78</v>
      </c>
      <c r="H26" s="3">
        <f t="shared" si="2"/>
        <v>1367.3500000000001</v>
      </c>
      <c r="I26" s="3">
        <f t="shared" si="2"/>
        <v>0.49999999999999994</v>
      </c>
      <c r="J26" s="3">
        <f t="shared" si="2"/>
        <v>18.89</v>
      </c>
      <c r="K26" s="3">
        <f t="shared" si="2"/>
        <v>0.362</v>
      </c>
      <c r="L26" s="3">
        <f t="shared" si="2"/>
        <v>4.39</v>
      </c>
      <c r="M26" s="3">
        <f t="shared" si="2"/>
        <v>676.0999999999999</v>
      </c>
      <c r="N26" s="3">
        <f t="shared" si="2"/>
        <v>883.06</v>
      </c>
      <c r="O26" s="3">
        <f t="shared" si="2"/>
        <v>148.84</v>
      </c>
      <c r="P26" s="3">
        <f t="shared" si="2"/>
        <v>7.050000000000001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Приемная</cp:lastModifiedBy>
  <cp:lastPrinted>2002-01-01T13:29:56Z</cp:lastPrinted>
  <dcterms:created xsi:type="dcterms:W3CDTF">2002-01-01T00:40:14Z</dcterms:created>
  <dcterms:modified xsi:type="dcterms:W3CDTF">2002-01-01T13:30:31Z</dcterms:modified>
  <cp:category/>
  <cp:version/>
  <cp:contentType/>
  <cp:contentStatus/>
</cp:coreProperties>
</file>